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eJ082\Downloads\"/>
    </mc:Choice>
  </mc:AlternateContent>
  <xr:revisionPtr revIDLastSave="0" documentId="8_{1A2FD2BF-EF3D-4063-8BA5-26A62985D24D}" xr6:coauthVersionLast="47" xr6:coauthVersionMax="47" xr10:uidLastSave="{00000000-0000-0000-0000-000000000000}"/>
  <bookViews>
    <workbookView xWindow="3000" yWindow="3000" windowWidth="14400" windowHeight="8170" xr2:uid="{8AB77758-4296-40A2-A0F5-636058F78277}"/>
  </bookViews>
  <sheets>
    <sheet name="Sheet1" sheetId="1" r:id="rId1"/>
  </sheets>
  <definedNames>
    <definedName name="_xlnm.Print_Area" localSheetId="0">Sheet1!$A$1:$J$64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57" i="1"/>
  <c r="D57" i="1" l="1"/>
  <c r="C57" i="1"/>
</calcChain>
</file>

<file path=xl/sharedStrings.xml><?xml version="1.0" encoding="utf-8"?>
<sst xmlns="http://schemas.openxmlformats.org/spreadsheetml/2006/main" count="102" uniqueCount="99">
  <si>
    <t>Contribution Limits for 2024 Elections</t>
  </si>
  <si>
    <t>Contribution Limits from Party &amp; Caucus Committees to legislative candidates</t>
  </si>
  <si>
    <t>Contribution Limits from Party &amp; Caucus Committees to county office candidates</t>
  </si>
  <si>
    <t>Legislative District</t>
  </si>
  <si>
    <t>Registered Voters</t>
  </si>
  <si>
    <t>County/LD Combined</t>
  </si>
  <si>
    <t>State/Caucus Individually</t>
  </si>
  <si>
    <t>County</t>
  </si>
  <si>
    <t>1st</t>
  </si>
  <si>
    <t>Adams</t>
  </si>
  <si>
    <t>2nd</t>
  </si>
  <si>
    <t>Asotin</t>
  </si>
  <si>
    <t>3rd</t>
  </si>
  <si>
    <t>Benton</t>
  </si>
  <si>
    <t>4th</t>
  </si>
  <si>
    <t>Chelan</t>
  </si>
  <si>
    <t>5th</t>
  </si>
  <si>
    <t>Clallam</t>
  </si>
  <si>
    <t>6th</t>
  </si>
  <si>
    <t>Clark</t>
  </si>
  <si>
    <t>7th</t>
  </si>
  <si>
    <t>Columbia</t>
  </si>
  <si>
    <t>8th</t>
  </si>
  <si>
    <t>Cowlitz</t>
  </si>
  <si>
    <t>9th</t>
  </si>
  <si>
    <t>Douglas</t>
  </si>
  <si>
    <t>10th</t>
  </si>
  <si>
    <t>Ferry</t>
  </si>
  <si>
    <t>11th</t>
  </si>
  <si>
    <t>Franklin</t>
  </si>
  <si>
    <t>12th</t>
  </si>
  <si>
    <t>Garfield</t>
  </si>
  <si>
    <t>13th</t>
  </si>
  <si>
    <t>Grant</t>
  </si>
  <si>
    <t>14th</t>
  </si>
  <si>
    <t>Grays Harbor</t>
  </si>
  <si>
    <t>15th</t>
  </si>
  <si>
    <t>Island</t>
  </si>
  <si>
    <t>16th</t>
  </si>
  <si>
    <t>Jefferson</t>
  </si>
  <si>
    <t>17th</t>
  </si>
  <si>
    <t>King</t>
  </si>
  <si>
    <t>18th</t>
  </si>
  <si>
    <t>Kitsap</t>
  </si>
  <si>
    <t>19th</t>
  </si>
  <si>
    <t>Kittitas</t>
  </si>
  <si>
    <t>20th</t>
  </si>
  <si>
    <t>Klickitat</t>
  </si>
  <si>
    <t>21st</t>
  </si>
  <si>
    <t>Lewis</t>
  </si>
  <si>
    <t>22nd</t>
  </si>
  <si>
    <t>Lincoln</t>
  </si>
  <si>
    <t>23rd</t>
  </si>
  <si>
    <t>Mason</t>
  </si>
  <si>
    <t>24th</t>
  </si>
  <si>
    <t>Okanogan</t>
  </si>
  <si>
    <t>25th</t>
  </si>
  <si>
    <t>Pacific</t>
  </si>
  <si>
    <t>26th</t>
  </si>
  <si>
    <t>Pend Oreille</t>
  </si>
  <si>
    <t>27th</t>
  </si>
  <si>
    <t>Pierce</t>
  </si>
  <si>
    <t>28th</t>
  </si>
  <si>
    <t>San Juan</t>
  </si>
  <si>
    <t>29th</t>
  </si>
  <si>
    <t>Skagit</t>
  </si>
  <si>
    <t>30th</t>
  </si>
  <si>
    <t>Skamania</t>
  </si>
  <si>
    <t>31st</t>
  </si>
  <si>
    <t>Snohomish</t>
  </si>
  <si>
    <t>32nd</t>
  </si>
  <si>
    <t>Spokane</t>
  </si>
  <si>
    <t>33rd</t>
  </si>
  <si>
    <t>Stevens</t>
  </si>
  <si>
    <t>34th</t>
  </si>
  <si>
    <t>Thurston</t>
  </si>
  <si>
    <t>35th</t>
  </si>
  <si>
    <t>Wahkiakum</t>
  </si>
  <si>
    <t>36th</t>
  </si>
  <si>
    <t>Walla Walla</t>
  </si>
  <si>
    <t>37th</t>
  </si>
  <si>
    <t>Whatcom</t>
  </si>
  <si>
    <t>38th</t>
  </si>
  <si>
    <t>Whitman</t>
  </si>
  <si>
    <t>39th</t>
  </si>
  <si>
    <t>Yakima</t>
  </si>
  <si>
    <t>40th</t>
  </si>
  <si>
    <t>41st</t>
  </si>
  <si>
    <t>42nd</t>
  </si>
  <si>
    <t>43rd</t>
  </si>
  <si>
    <t>44th</t>
  </si>
  <si>
    <t>45th</t>
  </si>
  <si>
    <t>46th</t>
  </si>
  <si>
    <t>47th</t>
  </si>
  <si>
    <t>48th</t>
  </si>
  <si>
    <t>49th</t>
  </si>
  <si>
    <t>STATEWIDE</t>
  </si>
  <si>
    <t>Contribution limits are based on number of registered voters as of the November 2023 General Election.</t>
  </si>
  <si>
    <t>A candidate for mayor, city council, school board, or affected hospital and port district who receives a contribution from a bona fide party committee should contact the PDC for the jurisdiction's registered voter count.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</si>
</sst>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lightGray">
        <fgColor rgb="FF000000"/>
        <bgColor rgb="FFFFFFFF"/>
      </patternFill>
    </fill>
    <fill>
      <patternFill patternType="lightGray">
        <fgColor rgb="FF000000"/>
        <bgColor theme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3" fontId="2" fillId="2" borderId="0" xfId="0" applyNumberFormat="1" applyFont="1" applyFill="1"/>
    <xf numFmtId="164" fontId="2" fillId="2" borderId="0" xfId="0" applyNumberFormat="1" applyFont="1" applyFill="1"/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right"/>
    </xf>
    <xf numFmtId="3" fontId="2" fillId="0" borderId="0" xfId="0" applyNumberFormat="1" applyFont="1"/>
    <xf numFmtId="3" fontId="5" fillId="0" borderId="0" xfId="0" applyNumberFormat="1" applyFont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right"/>
    </xf>
    <xf numFmtId="0" fontId="6" fillId="0" borderId="0" xfId="0" applyFont="1"/>
    <xf numFmtId="0" fontId="2" fillId="0" borderId="1" xfId="0" applyFont="1" applyBorder="1"/>
    <xf numFmtId="43" fontId="2" fillId="3" borderId="0" xfId="1" applyFont="1" applyFill="1"/>
    <xf numFmtId="43" fontId="2" fillId="4" borderId="0" xfId="1" applyFont="1" applyFill="1" applyAlignment="1">
      <alignment horizontal="center" vertical="center" wrapText="1"/>
    </xf>
    <xf numFmtId="0" fontId="2" fillId="0" borderId="0" xfId="0" applyFont="1"/>
    <xf numFmtId="0" fontId="9" fillId="0" borderId="0" xfId="0" applyFont="1"/>
    <xf numFmtId="3" fontId="9" fillId="0" borderId="0" xfId="0" applyNumberFormat="1" applyFont="1"/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3" fontId="8" fillId="0" borderId="0" xfId="0" applyNumberFormat="1" applyFont="1"/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28A81-D024-4F31-852B-0481E24FE3C5}">
  <sheetPr>
    <pageSetUpPr fitToPage="1"/>
  </sheetPr>
  <dimension ref="A1:K67"/>
  <sheetViews>
    <sheetView tabSelected="1" topLeftCell="A52" zoomScale="96" zoomScaleNormal="96" workbookViewId="0">
      <selection sqref="A1:J63"/>
    </sheetView>
  </sheetViews>
  <sheetFormatPr defaultRowHeight="12.5" x14ac:dyDescent="0.25"/>
  <cols>
    <col min="1" max="1" width="10.81640625" style="1" bestFit="1" customWidth="1"/>
    <col min="2" max="2" width="10.7265625" style="1" bestFit="1" customWidth="1"/>
    <col min="3" max="4" width="13" style="1" bestFit="1" customWidth="1"/>
    <col min="5" max="5" width="2.1796875" style="34" customWidth="1"/>
    <col min="6" max="6" width="2.1796875" style="1" customWidth="1"/>
    <col min="7" max="7" width="12" style="1" bestFit="1" customWidth="1"/>
    <col min="8" max="8" width="13" style="1" bestFit="1" customWidth="1"/>
    <col min="9" max="9" width="11.453125" style="1" bestFit="1" customWidth="1"/>
    <col min="10" max="10" width="13" style="1" bestFit="1" customWidth="1"/>
    <col min="11" max="256" width="9.1796875" style="1"/>
    <col min="257" max="257" width="10.81640625" style="1" bestFit="1" customWidth="1"/>
    <col min="258" max="258" width="10.7265625" style="1" bestFit="1" customWidth="1"/>
    <col min="259" max="260" width="13" style="1" bestFit="1" customWidth="1"/>
    <col min="261" max="262" width="2.1796875" style="1" customWidth="1"/>
    <col min="263" max="263" width="12" style="1" bestFit="1" customWidth="1"/>
    <col min="264" max="265" width="11.453125" style="1" bestFit="1" customWidth="1"/>
    <col min="266" max="266" width="13" style="1" bestFit="1" customWidth="1"/>
    <col min="267" max="512" width="9.1796875" style="1"/>
    <col min="513" max="513" width="10.81640625" style="1" bestFit="1" customWidth="1"/>
    <col min="514" max="514" width="10.7265625" style="1" bestFit="1" customWidth="1"/>
    <col min="515" max="516" width="13" style="1" bestFit="1" customWidth="1"/>
    <col min="517" max="518" width="2.1796875" style="1" customWidth="1"/>
    <col min="519" max="519" width="12" style="1" bestFit="1" customWidth="1"/>
    <col min="520" max="521" width="11.453125" style="1" bestFit="1" customWidth="1"/>
    <col min="522" max="522" width="13" style="1" bestFit="1" customWidth="1"/>
    <col min="523" max="768" width="9.1796875" style="1"/>
    <col min="769" max="769" width="10.81640625" style="1" bestFit="1" customWidth="1"/>
    <col min="770" max="770" width="10.7265625" style="1" bestFit="1" customWidth="1"/>
    <col min="771" max="772" width="13" style="1" bestFit="1" customWidth="1"/>
    <col min="773" max="774" width="2.1796875" style="1" customWidth="1"/>
    <col min="775" max="775" width="12" style="1" bestFit="1" customWidth="1"/>
    <col min="776" max="777" width="11.453125" style="1" bestFit="1" customWidth="1"/>
    <col min="778" max="778" width="13" style="1" bestFit="1" customWidth="1"/>
    <col min="779" max="1024" width="9.1796875" style="1"/>
    <col min="1025" max="1025" width="10.81640625" style="1" bestFit="1" customWidth="1"/>
    <col min="1026" max="1026" width="10.7265625" style="1" bestFit="1" customWidth="1"/>
    <col min="1027" max="1028" width="13" style="1" bestFit="1" customWidth="1"/>
    <col min="1029" max="1030" width="2.1796875" style="1" customWidth="1"/>
    <col min="1031" max="1031" width="12" style="1" bestFit="1" customWidth="1"/>
    <col min="1032" max="1033" width="11.453125" style="1" bestFit="1" customWidth="1"/>
    <col min="1034" max="1034" width="13" style="1" bestFit="1" customWidth="1"/>
    <col min="1035" max="1280" width="9.1796875" style="1"/>
    <col min="1281" max="1281" width="10.81640625" style="1" bestFit="1" customWidth="1"/>
    <col min="1282" max="1282" width="10.7265625" style="1" bestFit="1" customWidth="1"/>
    <col min="1283" max="1284" width="13" style="1" bestFit="1" customWidth="1"/>
    <col min="1285" max="1286" width="2.1796875" style="1" customWidth="1"/>
    <col min="1287" max="1287" width="12" style="1" bestFit="1" customWidth="1"/>
    <col min="1288" max="1289" width="11.453125" style="1" bestFit="1" customWidth="1"/>
    <col min="1290" max="1290" width="13" style="1" bestFit="1" customWidth="1"/>
    <col min="1291" max="1536" width="9.1796875" style="1"/>
    <col min="1537" max="1537" width="10.81640625" style="1" bestFit="1" customWidth="1"/>
    <col min="1538" max="1538" width="10.7265625" style="1" bestFit="1" customWidth="1"/>
    <col min="1539" max="1540" width="13" style="1" bestFit="1" customWidth="1"/>
    <col min="1541" max="1542" width="2.1796875" style="1" customWidth="1"/>
    <col min="1543" max="1543" width="12" style="1" bestFit="1" customWidth="1"/>
    <col min="1544" max="1545" width="11.453125" style="1" bestFit="1" customWidth="1"/>
    <col min="1546" max="1546" width="13" style="1" bestFit="1" customWidth="1"/>
    <col min="1547" max="1792" width="9.1796875" style="1"/>
    <col min="1793" max="1793" width="10.81640625" style="1" bestFit="1" customWidth="1"/>
    <col min="1794" max="1794" width="10.7265625" style="1" bestFit="1" customWidth="1"/>
    <col min="1795" max="1796" width="13" style="1" bestFit="1" customWidth="1"/>
    <col min="1797" max="1798" width="2.1796875" style="1" customWidth="1"/>
    <col min="1799" max="1799" width="12" style="1" bestFit="1" customWidth="1"/>
    <col min="1800" max="1801" width="11.453125" style="1" bestFit="1" customWidth="1"/>
    <col min="1802" max="1802" width="13" style="1" bestFit="1" customWidth="1"/>
    <col min="1803" max="2048" width="9.1796875" style="1"/>
    <col min="2049" max="2049" width="10.81640625" style="1" bestFit="1" customWidth="1"/>
    <col min="2050" max="2050" width="10.7265625" style="1" bestFit="1" customWidth="1"/>
    <col min="2051" max="2052" width="13" style="1" bestFit="1" customWidth="1"/>
    <col min="2053" max="2054" width="2.1796875" style="1" customWidth="1"/>
    <col min="2055" max="2055" width="12" style="1" bestFit="1" customWidth="1"/>
    <col min="2056" max="2057" width="11.453125" style="1" bestFit="1" customWidth="1"/>
    <col min="2058" max="2058" width="13" style="1" bestFit="1" customWidth="1"/>
    <col min="2059" max="2304" width="9.1796875" style="1"/>
    <col min="2305" max="2305" width="10.81640625" style="1" bestFit="1" customWidth="1"/>
    <col min="2306" max="2306" width="10.7265625" style="1" bestFit="1" customWidth="1"/>
    <col min="2307" max="2308" width="13" style="1" bestFit="1" customWidth="1"/>
    <col min="2309" max="2310" width="2.1796875" style="1" customWidth="1"/>
    <col min="2311" max="2311" width="12" style="1" bestFit="1" customWidth="1"/>
    <col min="2312" max="2313" width="11.453125" style="1" bestFit="1" customWidth="1"/>
    <col min="2314" max="2314" width="13" style="1" bestFit="1" customWidth="1"/>
    <col min="2315" max="2560" width="9.1796875" style="1"/>
    <col min="2561" max="2561" width="10.81640625" style="1" bestFit="1" customWidth="1"/>
    <col min="2562" max="2562" width="10.7265625" style="1" bestFit="1" customWidth="1"/>
    <col min="2563" max="2564" width="13" style="1" bestFit="1" customWidth="1"/>
    <col min="2565" max="2566" width="2.1796875" style="1" customWidth="1"/>
    <col min="2567" max="2567" width="12" style="1" bestFit="1" customWidth="1"/>
    <col min="2568" max="2569" width="11.453125" style="1" bestFit="1" customWidth="1"/>
    <col min="2570" max="2570" width="13" style="1" bestFit="1" customWidth="1"/>
    <col min="2571" max="2816" width="9.1796875" style="1"/>
    <col min="2817" max="2817" width="10.81640625" style="1" bestFit="1" customWidth="1"/>
    <col min="2818" max="2818" width="10.7265625" style="1" bestFit="1" customWidth="1"/>
    <col min="2819" max="2820" width="13" style="1" bestFit="1" customWidth="1"/>
    <col min="2821" max="2822" width="2.1796875" style="1" customWidth="1"/>
    <col min="2823" max="2823" width="12" style="1" bestFit="1" customWidth="1"/>
    <col min="2824" max="2825" width="11.453125" style="1" bestFit="1" customWidth="1"/>
    <col min="2826" max="2826" width="13" style="1" bestFit="1" customWidth="1"/>
    <col min="2827" max="3072" width="9.1796875" style="1"/>
    <col min="3073" max="3073" width="10.81640625" style="1" bestFit="1" customWidth="1"/>
    <col min="3074" max="3074" width="10.7265625" style="1" bestFit="1" customWidth="1"/>
    <col min="3075" max="3076" width="13" style="1" bestFit="1" customWidth="1"/>
    <col min="3077" max="3078" width="2.1796875" style="1" customWidth="1"/>
    <col min="3079" max="3079" width="12" style="1" bestFit="1" customWidth="1"/>
    <col min="3080" max="3081" width="11.453125" style="1" bestFit="1" customWidth="1"/>
    <col min="3082" max="3082" width="13" style="1" bestFit="1" customWidth="1"/>
    <col min="3083" max="3328" width="9.1796875" style="1"/>
    <col min="3329" max="3329" width="10.81640625" style="1" bestFit="1" customWidth="1"/>
    <col min="3330" max="3330" width="10.7265625" style="1" bestFit="1" customWidth="1"/>
    <col min="3331" max="3332" width="13" style="1" bestFit="1" customWidth="1"/>
    <col min="3333" max="3334" width="2.1796875" style="1" customWidth="1"/>
    <col min="3335" max="3335" width="12" style="1" bestFit="1" customWidth="1"/>
    <col min="3336" max="3337" width="11.453125" style="1" bestFit="1" customWidth="1"/>
    <col min="3338" max="3338" width="13" style="1" bestFit="1" customWidth="1"/>
    <col min="3339" max="3584" width="9.1796875" style="1"/>
    <col min="3585" max="3585" width="10.81640625" style="1" bestFit="1" customWidth="1"/>
    <col min="3586" max="3586" width="10.7265625" style="1" bestFit="1" customWidth="1"/>
    <col min="3587" max="3588" width="13" style="1" bestFit="1" customWidth="1"/>
    <col min="3589" max="3590" width="2.1796875" style="1" customWidth="1"/>
    <col min="3591" max="3591" width="12" style="1" bestFit="1" customWidth="1"/>
    <col min="3592" max="3593" width="11.453125" style="1" bestFit="1" customWidth="1"/>
    <col min="3594" max="3594" width="13" style="1" bestFit="1" customWidth="1"/>
    <col min="3595" max="3840" width="9.1796875" style="1"/>
    <col min="3841" max="3841" width="10.81640625" style="1" bestFit="1" customWidth="1"/>
    <col min="3842" max="3842" width="10.7265625" style="1" bestFit="1" customWidth="1"/>
    <col min="3843" max="3844" width="13" style="1" bestFit="1" customWidth="1"/>
    <col min="3845" max="3846" width="2.1796875" style="1" customWidth="1"/>
    <col min="3847" max="3847" width="12" style="1" bestFit="1" customWidth="1"/>
    <col min="3848" max="3849" width="11.453125" style="1" bestFit="1" customWidth="1"/>
    <col min="3850" max="3850" width="13" style="1" bestFit="1" customWidth="1"/>
    <col min="3851" max="4096" width="9.1796875" style="1"/>
    <col min="4097" max="4097" width="10.81640625" style="1" bestFit="1" customWidth="1"/>
    <col min="4098" max="4098" width="10.7265625" style="1" bestFit="1" customWidth="1"/>
    <col min="4099" max="4100" width="13" style="1" bestFit="1" customWidth="1"/>
    <col min="4101" max="4102" width="2.1796875" style="1" customWidth="1"/>
    <col min="4103" max="4103" width="12" style="1" bestFit="1" customWidth="1"/>
    <col min="4104" max="4105" width="11.453125" style="1" bestFit="1" customWidth="1"/>
    <col min="4106" max="4106" width="13" style="1" bestFit="1" customWidth="1"/>
    <col min="4107" max="4352" width="9.1796875" style="1"/>
    <col min="4353" max="4353" width="10.81640625" style="1" bestFit="1" customWidth="1"/>
    <col min="4354" max="4354" width="10.7265625" style="1" bestFit="1" customWidth="1"/>
    <col min="4355" max="4356" width="13" style="1" bestFit="1" customWidth="1"/>
    <col min="4357" max="4358" width="2.1796875" style="1" customWidth="1"/>
    <col min="4359" max="4359" width="12" style="1" bestFit="1" customWidth="1"/>
    <col min="4360" max="4361" width="11.453125" style="1" bestFit="1" customWidth="1"/>
    <col min="4362" max="4362" width="13" style="1" bestFit="1" customWidth="1"/>
    <col min="4363" max="4608" width="9.1796875" style="1"/>
    <col min="4609" max="4609" width="10.81640625" style="1" bestFit="1" customWidth="1"/>
    <col min="4610" max="4610" width="10.7265625" style="1" bestFit="1" customWidth="1"/>
    <col min="4611" max="4612" width="13" style="1" bestFit="1" customWidth="1"/>
    <col min="4613" max="4614" width="2.1796875" style="1" customWidth="1"/>
    <col min="4615" max="4615" width="12" style="1" bestFit="1" customWidth="1"/>
    <col min="4616" max="4617" width="11.453125" style="1" bestFit="1" customWidth="1"/>
    <col min="4618" max="4618" width="13" style="1" bestFit="1" customWidth="1"/>
    <col min="4619" max="4864" width="9.1796875" style="1"/>
    <col min="4865" max="4865" width="10.81640625" style="1" bestFit="1" customWidth="1"/>
    <col min="4866" max="4866" width="10.7265625" style="1" bestFit="1" customWidth="1"/>
    <col min="4867" max="4868" width="13" style="1" bestFit="1" customWidth="1"/>
    <col min="4869" max="4870" width="2.1796875" style="1" customWidth="1"/>
    <col min="4871" max="4871" width="12" style="1" bestFit="1" customWidth="1"/>
    <col min="4872" max="4873" width="11.453125" style="1" bestFit="1" customWidth="1"/>
    <col min="4874" max="4874" width="13" style="1" bestFit="1" customWidth="1"/>
    <col min="4875" max="5120" width="9.1796875" style="1"/>
    <col min="5121" max="5121" width="10.81640625" style="1" bestFit="1" customWidth="1"/>
    <col min="5122" max="5122" width="10.7265625" style="1" bestFit="1" customWidth="1"/>
    <col min="5123" max="5124" width="13" style="1" bestFit="1" customWidth="1"/>
    <col min="5125" max="5126" width="2.1796875" style="1" customWidth="1"/>
    <col min="5127" max="5127" width="12" style="1" bestFit="1" customWidth="1"/>
    <col min="5128" max="5129" width="11.453125" style="1" bestFit="1" customWidth="1"/>
    <col min="5130" max="5130" width="13" style="1" bestFit="1" customWidth="1"/>
    <col min="5131" max="5376" width="9.1796875" style="1"/>
    <col min="5377" max="5377" width="10.81640625" style="1" bestFit="1" customWidth="1"/>
    <col min="5378" max="5378" width="10.7265625" style="1" bestFit="1" customWidth="1"/>
    <col min="5379" max="5380" width="13" style="1" bestFit="1" customWidth="1"/>
    <col min="5381" max="5382" width="2.1796875" style="1" customWidth="1"/>
    <col min="5383" max="5383" width="12" style="1" bestFit="1" customWidth="1"/>
    <col min="5384" max="5385" width="11.453125" style="1" bestFit="1" customWidth="1"/>
    <col min="5386" max="5386" width="13" style="1" bestFit="1" customWidth="1"/>
    <col min="5387" max="5632" width="9.1796875" style="1"/>
    <col min="5633" max="5633" width="10.81640625" style="1" bestFit="1" customWidth="1"/>
    <col min="5634" max="5634" width="10.7265625" style="1" bestFit="1" customWidth="1"/>
    <col min="5635" max="5636" width="13" style="1" bestFit="1" customWidth="1"/>
    <col min="5637" max="5638" width="2.1796875" style="1" customWidth="1"/>
    <col min="5639" max="5639" width="12" style="1" bestFit="1" customWidth="1"/>
    <col min="5640" max="5641" width="11.453125" style="1" bestFit="1" customWidth="1"/>
    <col min="5642" max="5642" width="13" style="1" bestFit="1" customWidth="1"/>
    <col min="5643" max="5888" width="9.1796875" style="1"/>
    <col min="5889" max="5889" width="10.81640625" style="1" bestFit="1" customWidth="1"/>
    <col min="5890" max="5890" width="10.7265625" style="1" bestFit="1" customWidth="1"/>
    <col min="5891" max="5892" width="13" style="1" bestFit="1" customWidth="1"/>
    <col min="5893" max="5894" width="2.1796875" style="1" customWidth="1"/>
    <col min="5895" max="5895" width="12" style="1" bestFit="1" customWidth="1"/>
    <col min="5896" max="5897" width="11.453125" style="1" bestFit="1" customWidth="1"/>
    <col min="5898" max="5898" width="13" style="1" bestFit="1" customWidth="1"/>
    <col min="5899" max="6144" width="9.1796875" style="1"/>
    <col min="6145" max="6145" width="10.81640625" style="1" bestFit="1" customWidth="1"/>
    <col min="6146" max="6146" width="10.7265625" style="1" bestFit="1" customWidth="1"/>
    <col min="6147" max="6148" width="13" style="1" bestFit="1" customWidth="1"/>
    <col min="6149" max="6150" width="2.1796875" style="1" customWidth="1"/>
    <col min="6151" max="6151" width="12" style="1" bestFit="1" customWidth="1"/>
    <col min="6152" max="6153" width="11.453125" style="1" bestFit="1" customWidth="1"/>
    <col min="6154" max="6154" width="13" style="1" bestFit="1" customWidth="1"/>
    <col min="6155" max="6400" width="9.1796875" style="1"/>
    <col min="6401" max="6401" width="10.81640625" style="1" bestFit="1" customWidth="1"/>
    <col min="6402" max="6402" width="10.7265625" style="1" bestFit="1" customWidth="1"/>
    <col min="6403" max="6404" width="13" style="1" bestFit="1" customWidth="1"/>
    <col min="6405" max="6406" width="2.1796875" style="1" customWidth="1"/>
    <col min="6407" max="6407" width="12" style="1" bestFit="1" customWidth="1"/>
    <col min="6408" max="6409" width="11.453125" style="1" bestFit="1" customWidth="1"/>
    <col min="6410" max="6410" width="13" style="1" bestFit="1" customWidth="1"/>
    <col min="6411" max="6656" width="9.1796875" style="1"/>
    <col min="6657" max="6657" width="10.81640625" style="1" bestFit="1" customWidth="1"/>
    <col min="6658" max="6658" width="10.7265625" style="1" bestFit="1" customWidth="1"/>
    <col min="6659" max="6660" width="13" style="1" bestFit="1" customWidth="1"/>
    <col min="6661" max="6662" width="2.1796875" style="1" customWidth="1"/>
    <col min="6663" max="6663" width="12" style="1" bestFit="1" customWidth="1"/>
    <col min="6664" max="6665" width="11.453125" style="1" bestFit="1" customWidth="1"/>
    <col min="6666" max="6666" width="13" style="1" bestFit="1" customWidth="1"/>
    <col min="6667" max="6912" width="9.1796875" style="1"/>
    <col min="6913" max="6913" width="10.81640625" style="1" bestFit="1" customWidth="1"/>
    <col min="6914" max="6914" width="10.7265625" style="1" bestFit="1" customWidth="1"/>
    <col min="6915" max="6916" width="13" style="1" bestFit="1" customWidth="1"/>
    <col min="6917" max="6918" width="2.1796875" style="1" customWidth="1"/>
    <col min="6919" max="6919" width="12" style="1" bestFit="1" customWidth="1"/>
    <col min="6920" max="6921" width="11.453125" style="1" bestFit="1" customWidth="1"/>
    <col min="6922" max="6922" width="13" style="1" bestFit="1" customWidth="1"/>
    <col min="6923" max="7168" width="9.1796875" style="1"/>
    <col min="7169" max="7169" width="10.81640625" style="1" bestFit="1" customWidth="1"/>
    <col min="7170" max="7170" width="10.7265625" style="1" bestFit="1" customWidth="1"/>
    <col min="7171" max="7172" width="13" style="1" bestFit="1" customWidth="1"/>
    <col min="7173" max="7174" width="2.1796875" style="1" customWidth="1"/>
    <col min="7175" max="7175" width="12" style="1" bestFit="1" customWidth="1"/>
    <col min="7176" max="7177" width="11.453125" style="1" bestFit="1" customWidth="1"/>
    <col min="7178" max="7178" width="13" style="1" bestFit="1" customWidth="1"/>
    <col min="7179" max="7424" width="9.1796875" style="1"/>
    <col min="7425" max="7425" width="10.81640625" style="1" bestFit="1" customWidth="1"/>
    <col min="7426" max="7426" width="10.7265625" style="1" bestFit="1" customWidth="1"/>
    <col min="7427" max="7428" width="13" style="1" bestFit="1" customWidth="1"/>
    <col min="7429" max="7430" width="2.1796875" style="1" customWidth="1"/>
    <col min="7431" max="7431" width="12" style="1" bestFit="1" customWidth="1"/>
    <col min="7432" max="7433" width="11.453125" style="1" bestFit="1" customWidth="1"/>
    <col min="7434" max="7434" width="13" style="1" bestFit="1" customWidth="1"/>
    <col min="7435" max="7680" width="9.1796875" style="1"/>
    <col min="7681" max="7681" width="10.81640625" style="1" bestFit="1" customWidth="1"/>
    <col min="7682" max="7682" width="10.7265625" style="1" bestFit="1" customWidth="1"/>
    <col min="7683" max="7684" width="13" style="1" bestFit="1" customWidth="1"/>
    <col min="7685" max="7686" width="2.1796875" style="1" customWidth="1"/>
    <col min="7687" max="7687" width="12" style="1" bestFit="1" customWidth="1"/>
    <col min="7688" max="7689" width="11.453125" style="1" bestFit="1" customWidth="1"/>
    <col min="7690" max="7690" width="13" style="1" bestFit="1" customWidth="1"/>
    <col min="7691" max="7936" width="9.1796875" style="1"/>
    <col min="7937" max="7937" width="10.81640625" style="1" bestFit="1" customWidth="1"/>
    <col min="7938" max="7938" width="10.7265625" style="1" bestFit="1" customWidth="1"/>
    <col min="7939" max="7940" width="13" style="1" bestFit="1" customWidth="1"/>
    <col min="7941" max="7942" width="2.1796875" style="1" customWidth="1"/>
    <col min="7943" max="7943" width="12" style="1" bestFit="1" customWidth="1"/>
    <col min="7944" max="7945" width="11.453125" style="1" bestFit="1" customWidth="1"/>
    <col min="7946" max="7946" width="13" style="1" bestFit="1" customWidth="1"/>
    <col min="7947" max="8192" width="9.1796875" style="1"/>
    <col min="8193" max="8193" width="10.81640625" style="1" bestFit="1" customWidth="1"/>
    <col min="8194" max="8194" width="10.7265625" style="1" bestFit="1" customWidth="1"/>
    <col min="8195" max="8196" width="13" style="1" bestFit="1" customWidth="1"/>
    <col min="8197" max="8198" width="2.1796875" style="1" customWidth="1"/>
    <col min="8199" max="8199" width="12" style="1" bestFit="1" customWidth="1"/>
    <col min="8200" max="8201" width="11.453125" style="1" bestFit="1" customWidth="1"/>
    <col min="8202" max="8202" width="13" style="1" bestFit="1" customWidth="1"/>
    <col min="8203" max="8448" width="9.1796875" style="1"/>
    <col min="8449" max="8449" width="10.81640625" style="1" bestFit="1" customWidth="1"/>
    <col min="8450" max="8450" width="10.7265625" style="1" bestFit="1" customWidth="1"/>
    <col min="8451" max="8452" width="13" style="1" bestFit="1" customWidth="1"/>
    <col min="8453" max="8454" width="2.1796875" style="1" customWidth="1"/>
    <col min="8455" max="8455" width="12" style="1" bestFit="1" customWidth="1"/>
    <col min="8456" max="8457" width="11.453125" style="1" bestFit="1" customWidth="1"/>
    <col min="8458" max="8458" width="13" style="1" bestFit="1" customWidth="1"/>
    <col min="8459" max="8704" width="9.1796875" style="1"/>
    <col min="8705" max="8705" width="10.81640625" style="1" bestFit="1" customWidth="1"/>
    <col min="8706" max="8706" width="10.7265625" style="1" bestFit="1" customWidth="1"/>
    <col min="8707" max="8708" width="13" style="1" bestFit="1" customWidth="1"/>
    <col min="8709" max="8710" width="2.1796875" style="1" customWidth="1"/>
    <col min="8711" max="8711" width="12" style="1" bestFit="1" customWidth="1"/>
    <col min="8712" max="8713" width="11.453125" style="1" bestFit="1" customWidth="1"/>
    <col min="8714" max="8714" width="13" style="1" bestFit="1" customWidth="1"/>
    <col min="8715" max="8960" width="9.1796875" style="1"/>
    <col min="8961" max="8961" width="10.81640625" style="1" bestFit="1" customWidth="1"/>
    <col min="8962" max="8962" width="10.7265625" style="1" bestFit="1" customWidth="1"/>
    <col min="8963" max="8964" width="13" style="1" bestFit="1" customWidth="1"/>
    <col min="8965" max="8966" width="2.1796875" style="1" customWidth="1"/>
    <col min="8967" max="8967" width="12" style="1" bestFit="1" customWidth="1"/>
    <col min="8968" max="8969" width="11.453125" style="1" bestFit="1" customWidth="1"/>
    <col min="8970" max="8970" width="13" style="1" bestFit="1" customWidth="1"/>
    <col min="8971" max="9216" width="9.1796875" style="1"/>
    <col min="9217" max="9217" width="10.81640625" style="1" bestFit="1" customWidth="1"/>
    <col min="9218" max="9218" width="10.7265625" style="1" bestFit="1" customWidth="1"/>
    <col min="9219" max="9220" width="13" style="1" bestFit="1" customWidth="1"/>
    <col min="9221" max="9222" width="2.1796875" style="1" customWidth="1"/>
    <col min="9223" max="9223" width="12" style="1" bestFit="1" customWidth="1"/>
    <col min="9224" max="9225" width="11.453125" style="1" bestFit="1" customWidth="1"/>
    <col min="9226" max="9226" width="13" style="1" bestFit="1" customWidth="1"/>
    <col min="9227" max="9472" width="9.1796875" style="1"/>
    <col min="9473" max="9473" width="10.81640625" style="1" bestFit="1" customWidth="1"/>
    <col min="9474" max="9474" width="10.7265625" style="1" bestFit="1" customWidth="1"/>
    <col min="9475" max="9476" width="13" style="1" bestFit="1" customWidth="1"/>
    <col min="9477" max="9478" width="2.1796875" style="1" customWidth="1"/>
    <col min="9479" max="9479" width="12" style="1" bestFit="1" customWidth="1"/>
    <col min="9480" max="9481" width="11.453125" style="1" bestFit="1" customWidth="1"/>
    <col min="9482" max="9482" width="13" style="1" bestFit="1" customWidth="1"/>
    <col min="9483" max="9728" width="9.1796875" style="1"/>
    <col min="9729" max="9729" width="10.81640625" style="1" bestFit="1" customWidth="1"/>
    <col min="9730" max="9730" width="10.7265625" style="1" bestFit="1" customWidth="1"/>
    <col min="9731" max="9732" width="13" style="1" bestFit="1" customWidth="1"/>
    <col min="9733" max="9734" width="2.1796875" style="1" customWidth="1"/>
    <col min="9735" max="9735" width="12" style="1" bestFit="1" customWidth="1"/>
    <col min="9736" max="9737" width="11.453125" style="1" bestFit="1" customWidth="1"/>
    <col min="9738" max="9738" width="13" style="1" bestFit="1" customWidth="1"/>
    <col min="9739" max="9984" width="9.1796875" style="1"/>
    <col min="9985" max="9985" width="10.81640625" style="1" bestFit="1" customWidth="1"/>
    <col min="9986" max="9986" width="10.7265625" style="1" bestFit="1" customWidth="1"/>
    <col min="9987" max="9988" width="13" style="1" bestFit="1" customWidth="1"/>
    <col min="9989" max="9990" width="2.1796875" style="1" customWidth="1"/>
    <col min="9991" max="9991" width="12" style="1" bestFit="1" customWidth="1"/>
    <col min="9992" max="9993" width="11.453125" style="1" bestFit="1" customWidth="1"/>
    <col min="9994" max="9994" width="13" style="1" bestFit="1" customWidth="1"/>
    <col min="9995" max="10240" width="9.1796875" style="1"/>
    <col min="10241" max="10241" width="10.81640625" style="1" bestFit="1" customWidth="1"/>
    <col min="10242" max="10242" width="10.7265625" style="1" bestFit="1" customWidth="1"/>
    <col min="10243" max="10244" width="13" style="1" bestFit="1" customWidth="1"/>
    <col min="10245" max="10246" width="2.1796875" style="1" customWidth="1"/>
    <col min="10247" max="10247" width="12" style="1" bestFit="1" customWidth="1"/>
    <col min="10248" max="10249" width="11.453125" style="1" bestFit="1" customWidth="1"/>
    <col min="10250" max="10250" width="13" style="1" bestFit="1" customWidth="1"/>
    <col min="10251" max="10496" width="9.1796875" style="1"/>
    <col min="10497" max="10497" width="10.81640625" style="1" bestFit="1" customWidth="1"/>
    <col min="10498" max="10498" width="10.7265625" style="1" bestFit="1" customWidth="1"/>
    <col min="10499" max="10500" width="13" style="1" bestFit="1" customWidth="1"/>
    <col min="10501" max="10502" width="2.1796875" style="1" customWidth="1"/>
    <col min="10503" max="10503" width="12" style="1" bestFit="1" customWidth="1"/>
    <col min="10504" max="10505" width="11.453125" style="1" bestFit="1" customWidth="1"/>
    <col min="10506" max="10506" width="13" style="1" bestFit="1" customWidth="1"/>
    <col min="10507" max="10752" width="9.1796875" style="1"/>
    <col min="10753" max="10753" width="10.81640625" style="1" bestFit="1" customWidth="1"/>
    <col min="10754" max="10754" width="10.7265625" style="1" bestFit="1" customWidth="1"/>
    <col min="10755" max="10756" width="13" style="1" bestFit="1" customWidth="1"/>
    <col min="10757" max="10758" width="2.1796875" style="1" customWidth="1"/>
    <col min="10759" max="10759" width="12" style="1" bestFit="1" customWidth="1"/>
    <col min="10760" max="10761" width="11.453125" style="1" bestFit="1" customWidth="1"/>
    <col min="10762" max="10762" width="13" style="1" bestFit="1" customWidth="1"/>
    <col min="10763" max="11008" width="9.1796875" style="1"/>
    <col min="11009" max="11009" width="10.81640625" style="1" bestFit="1" customWidth="1"/>
    <col min="11010" max="11010" width="10.7265625" style="1" bestFit="1" customWidth="1"/>
    <col min="11011" max="11012" width="13" style="1" bestFit="1" customWidth="1"/>
    <col min="11013" max="11014" width="2.1796875" style="1" customWidth="1"/>
    <col min="11015" max="11015" width="12" style="1" bestFit="1" customWidth="1"/>
    <col min="11016" max="11017" width="11.453125" style="1" bestFit="1" customWidth="1"/>
    <col min="11018" max="11018" width="13" style="1" bestFit="1" customWidth="1"/>
    <col min="11019" max="11264" width="9.1796875" style="1"/>
    <col min="11265" max="11265" width="10.81640625" style="1" bestFit="1" customWidth="1"/>
    <col min="11266" max="11266" width="10.7265625" style="1" bestFit="1" customWidth="1"/>
    <col min="11267" max="11268" width="13" style="1" bestFit="1" customWidth="1"/>
    <col min="11269" max="11270" width="2.1796875" style="1" customWidth="1"/>
    <col min="11271" max="11271" width="12" style="1" bestFit="1" customWidth="1"/>
    <col min="11272" max="11273" width="11.453125" style="1" bestFit="1" customWidth="1"/>
    <col min="11274" max="11274" width="13" style="1" bestFit="1" customWidth="1"/>
    <col min="11275" max="11520" width="9.1796875" style="1"/>
    <col min="11521" max="11521" width="10.81640625" style="1" bestFit="1" customWidth="1"/>
    <col min="11522" max="11522" width="10.7265625" style="1" bestFit="1" customWidth="1"/>
    <col min="11523" max="11524" width="13" style="1" bestFit="1" customWidth="1"/>
    <col min="11525" max="11526" width="2.1796875" style="1" customWidth="1"/>
    <col min="11527" max="11527" width="12" style="1" bestFit="1" customWidth="1"/>
    <col min="11528" max="11529" width="11.453125" style="1" bestFit="1" customWidth="1"/>
    <col min="11530" max="11530" width="13" style="1" bestFit="1" customWidth="1"/>
    <col min="11531" max="11776" width="9.1796875" style="1"/>
    <col min="11777" max="11777" width="10.81640625" style="1" bestFit="1" customWidth="1"/>
    <col min="11778" max="11778" width="10.7265625" style="1" bestFit="1" customWidth="1"/>
    <col min="11779" max="11780" width="13" style="1" bestFit="1" customWidth="1"/>
    <col min="11781" max="11782" width="2.1796875" style="1" customWidth="1"/>
    <col min="11783" max="11783" width="12" style="1" bestFit="1" customWidth="1"/>
    <col min="11784" max="11785" width="11.453125" style="1" bestFit="1" customWidth="1"/>
    <col min="11786" max="11786" width="13" style="1" bestFit="1" customWidth="1"/>
    <col min="11787" max="12032" width="9.1796875" style="1"/>
    <col min="12033" max="12033" width="10.81640625" style="1" bestFit="1" customWidth="1"/>
    <col min="12034" max="12034" width="10.7265625" style="1" bestFit="1" customWidth="1"/>
    <col min="12035" max="12036" width="13" style="1" bestFit="1" customWidth="1"/>
    <col min="12037" max="12038" width="2.1796875" style="1" customWidth="1"/>
    <col min="12039" max="12039" width="12" style="1" bestFit="1" customWidth="1"/>
    <col min="12040" max="12041" width="11.453125" style="1" bestFit="1" customWidth="1"/>
    <col min="12042" max="12042" width="13" style="1" bestFit="1" customWidth="1"/>
    <col min="12043" max="12288" width="9.1796875" style="1"/>
    <col min="12289" max="12289" width="10.81640625" style="1" bestFit="1" customWidth="1"/>
    <col min="12290" max="12290" width="10.7265625" style="1" bestFit="1" customWidth="1"/>
    <col min="12291" max="12292" width="13" style="1" bestFit="1" customWidth="1"/>
    <col min="12293" max="12294" width="2.1796875" style="1" customWidth="1"/>
    <col min="12295" max="12295" width="12" style="1" bestFit="1" customWidth="1"/>
    <col min="12296" max="12297" width="11.453125" style="1" bestFit="1" customWidth="1"/>
    <col min="12298" max="12298" width="13" style="1" bestFit="1" customWidth="1"/>
    <col min="12299" max="12544" width="9.1796875" style="1"/>
    <col min="12545" max="12545" width="10.81640625" style="1" bestFit="1" customWidth="1"/>
    <col min="12546" max="12546" width="10.7265625" style="1" bestFit="1" customWidth="1"/>
    <col min="12547" max="12548" width="13" style="1" bestFit="1" customWidth="1"/>
    <col min="12549" max="12550" width="2.1796875" style="1" customWidth="1"/>
    <col min="12551" max="12551" width="12" style="1" bestFit="1" customWidth="1"/>
    <col min="12552" max="12553" width="11.453125" style="1" bestFit="1" customWidth="1"/>
    <col min="12554" max="12554" width="13" style="1" bestFit="1" customWidth="1"/>
    <col min="12555" max="12800" width="9.1796875" style="1"/>
    <col min="12801" max="12801" width="10.81640625" style="1" bestFit="1" customWidth="1"/>
    <col min="12802" max="12802" width="10.7265625" style="1" bestFit="1" customWidth="1"/>
    <col min="12803" max="12804" width="13" style="1" bestFit="1" customWidth="1"/>
    <col min="12805" max="12806" width="2.1796875" style="1" customWidth="1"/>
    <col min="12807" max="12807" width="12" style="1" bestFit="1" customWidth="1"/>
    <col min="12808" max="12809" width="11.453125" style="1" bestFit="1" customWidth="1"/>
    <col min="12810" max="12810" width="13" style="1" bestFit="1" customWidth="1"/>
    <col min="12811" max="13056" width="9.1796875" style="1"/>
    <col min="13057" max="13057" width="10.81640625" style="1" bestFit="1" customWidth="1"/>
    <col min="13058" max="13058" width="10.7265625" style="1" bestFit="1" customWidth="1"/>
    <col min="13059" max="13060" width="13" style="1" bestFit="1" customWidth="1"/>
    <col min="13061" max="13062" width="2.1796875" style="1" customWidth="1"/>
    <col min="13063" max="13063" width="12" style="1" bestFit="1" customWidth="1"/>
    <col min="13064" max="13065" width="11.453125" style="1" bestFit="1" customWidth="1"/>
    <col min="13066" max="13066" width="13" style="1" bestFit="1" customWidth="1"/>
    <col min="13067" max="13312" width="9.1796875" style="1"/>
    <col min="13313" max="13313" width="10.81640625" style="1" bestFit="1" customWidth="1"/>
    <col min="13314" max="13314" width="10.7265625" style="1" bestFit="1" customWidth="1"/>
    <col min="13315" max="13316" width="13" style="1" bestFit="1" customWidth="1"/>
    <col min="13317" max="13318" width="2.1796875" style="1" customWidth="1"/>
    <col min="13319" max="13319" width="12" style="1" bestFit="1" customWidth="1"/>
    <col min="13320" max="13321" width="11.453125" style="1" bestFit="1" customWidth="1"/>
    <col min="13322" max="13322" width="13" style="1" bestFit="1" customWidth="1"/>
    <col min="13323" max="13568" width="9.1796875" style="1"/>
    <col min="13569" max="13569" width="10.81640625" style="1" bestFit="1" customWidth="1"/>
    <col min="13570" max="13570" width="10.7265625" style="1" bestFit="1" customWidth="1"/>
    <col min="13571" max="13572" width="13" style="1" bestFit="1" customWidth="1"/>
    <col min="13573" max="13574" width="2.1796875" style="1" customWidth="1"/>
    <col min="13575" max="13575" width="12" style="1" bestFit="1" customWidth="1"/>
    <col min="13576" max="13577" width="11.453125" style="1" bestFit="1" customWidth="1"/>
    <col min="13578" max="13578" width="13" style="1" bestFit="1" customWidth="1"/>
    <col min="13579" max="13824" width="9.1796875" style="1"/>
    <col min="13825" max="13825" width="10.81640625" style="1" bestFit="1" customWidth="1"/>
    <col min="13826" max="13826" width="10.7265625" style="1" bestFit="1" customWidth="1"/>
    <col min="13827" max="13828" width="13" style="1" bestFit="1" customWidth="1"/>
    <col min="13829" max="13830" width="2.1796875" style="1" customWidth="1"/>
    <col min="13831" max="13831" width="12" style="1" bestFit="1" customWidth="1"/>
    <col min="13832" max="13833" width="11.453125" style="1" bestFit="1" customWidth="1"/>
    <col min="13834" max="13834" width="13" style="1" bestFit="1" customWidth="1"/>
    <col min="13835" max="14080" width="9.1796875" style="1"/>
    <col min="14081" max="14081" width="10.81640625" style="1" bestFit="1" customWidth="1"/>
    <col min="14082" max="14082" width="10.7265625" style="1" bestFit="1" customWidth="1"/>
    <col min="14083" max="14084" width="13" style="1" bestFit="1" customWidth="1"/>
    <col min="14085" max="14086" width="2.1796875" style="1" customWidth="1"/>
    <col min="14087" max="14087" width="12" style="1" bestFit="1" customWidth="1"/>
    <col min="14088" max="14089" width="11.453125" style="1" bestFit="1" customWidth="1"/>
    <col min="14090" max="14090" width="13" style="1" bestFit="1" customWidth="1"/>
    <col min="14091" max="14336" width="9.1796875" style="1"/>
    <col min="14337" max="14337" width="10.81640625" style="1" bestFit="1" customWidth="1"/>
    <col min="14338" max="14338" width="10.7265625" style="1" bestFit="1" customWidth="1"/>
    <col min="14339" max="14340" width="13" style="1" bestFit="1" customWidth="1"/>
    <col min="14341" max="14342" width="2.1796875" style="1" customWidth="1"/>
    <col min="14343" max="14343" width="12" style="1" bestFit="1" customWidth="1"/>
    <col min="14344" max="14345" width="11.453125" style="1" bestFit="1" customWidth="1"/>
    <col min="14346" max="14346" width="13" style="1" bestFit="1" customWidth="1"/>
    <col min="14347" max="14592" width="9.1796875" style="1"/>
    <col min="14593" max="14593" width="10.81640625" style="1" bestFit="1" customWidth="1"/>
    <col min="14594" max="14594" width="10.7265625" style="1" bestFit="1" customWidth="1"/>
    <col min="14595" max="14596" width="13" style="1" bestFit="1" customWidth="1"/>
    <col min="14597" max="14598" width="2.1796875" style="1" customWidth="1"/>
    <col min="14599" max="14599" width="12" style="1" bestFit="1" customWidth="1"/>
    <col min="14600" max="14601" width="11.453125" style="1" bestFit="1" customWidth="1"/>
    <col min="14602" max="14602" width="13" style="1" bestFit="1" customWidth="1"/>
    <col min="14603" max="14848" width="9.1796875" style="1"/>
    <col min="14849" max="14849" width="10.81640625" style="1" bestFit="1" customWidth="1"/>
    <col min="14850" max="14850" width="10.7265625" style="1" bestFit="1" customWidth="1"/>
    <col min="14851" max="14852" width="13" style="1" bestFit="1" customWidth="1"/>
    <col min="14853" max="14854" width="2.1796875" style="1" customWidth="1"/>
    <col min="14855" max="14855" width="12" style="1" bestFit="1" customWidth="1"/>
    <col min="14856" max="14857" width="11.453125" style="1" bestFit="1" customWidth="1"/>
    <col min="14858" max="14858" width="13" style="1" bestFit="1" customWidth="1"/>
    <col min="14859" max="15104" width="9.1796875" style="1"/>
    <col min="15105" max="15105" width="10.81640625" style="1" bestFit="1" customWidth="1"/>
    <col min="15106" max="15106" width="10.7265625" style="1" bestFit="1" customWidth="1"/>
    <col min="15107" max="15108" width="13" style="1" bestFit="1" customWidth="1"/>
    <col min="15109" max="15110" width="2.1796875" style="1" customWidth="1"/>
    <col min="15111" max="15111" width="12" style="1" bestFit="1" customWidth="1"/>
    <col min="15112" max="15113" width="11.453125" style="1" bestFit="1" customWidth="1"/>
    <col min="15114" max="15114" width="13" style="1" bestFit="1" customWidth="1"/>
    <col min="15115" max="15360" width="9.1796875" style="1"/>
    <col min="15361" max="15361" width="10.81640625" style="1" bestFit="1" customWidth="1"/>
    <col min="15362" max="15362" width="10.7265625" style="1" bestFit="1" customWidth="1"/>
    <col min="15363" max="15364" width="13" style="1" bestFit="1" customWidth="1"/>
    <col min="15365" max="15366" width="2.1796875" style="1" customWidth="1"/>
    <col min="15367" max="15367" width="12" style="1" bestFit="1" customWidth="1"/>
    <col min="15368" max="15369" width="11.453125" style="1" bestFit="1" customWidth="1"/>
    <col min="15370" max="15370" width="13" style="1" bestFit="1" customWidth="1"/>
    <col min="15371" max="15616" width="9.1796875" style="1"/>
    <col min="15617" max="15617" width="10.81640625" style="1" bestFit="1" customWidth="1"/>
    <col min="15618" max="15618" width="10.7265625" style="1" bestFit="1" customWidth="1"/>
    <col min="15619" max="15620" width="13" style="1" bestFit="1" customWidth="1"/>
    <col min="15621" max="15622" width="2.1796875" style="1" customWidth="1"/>
    <col min="15623" max="15623" width="12" style="1" bestFit="1" customWidth="1"/>
    <col min="15624" max="15625" width="11.453125" style="1" bestFit="1" customWidth="1"/>
    <col min="15626" max="15626" width="13" style="1" bestFit="1" customWidth="1"/>
    <col min="15627" max="15872" width="9.1796875" style="1"/>
    <col min="15873" max="15873" width="10.81640625" style="1" bestFit="1" customWidth="1"/>
    <col min="15874" max="15874" width="10.7265625" style="1" bestFit="1" customWidth="1"/>
    <col min="15875" max="15876" width="13" style="1" bestFit="1" customWidth="1"/>
    <col min="15877" max="15878" width="2.1796875" style="1" customWidth="1"/>
    <col min="15879" max="15879" width="12" style="1" bestFit="1" customWidth="1"/>
    <col min="15880" max="15881" width="11.453125" style="1" bestFit="1" customWidth="1"/>
    <col min="15882" max="15882" width="13" style="1" bestFit="1" customWidth="1"/>
    <col min="15883" max="16128" width="9.1796875" style="1"/>
    <col min="16129" max="16129" width="10.81640625" style="1" bestFit="1" customWidth="1"/>
    <col min="16130" max="16130" width="10.7265625" style="1" bestFit="1" customWidth="1"/>
    <col min="16131" max="16132" width="13" style="1" bestFit="1" customWidth="1"/>
    <col min="16133" max="16134" width="2.1796875" style="1" customWidth="1"/>
    <col min="16135" max="16135" width="12" style="1" bestFit="1" customWidth="1"/>
    <col min="16136" max="16137" width="11.453125" style="1" bestFit="1" customWidth="1"/>
    <col min="16138" max="16138" width="13" style="1" bestFit="1" customWidth="1"/>
    <col min="16139" max="16384" width="9.1796875" style="1"/>
  </cols>
  <sheetData>
    <row r="1" spans="1:10" ht="15.5" x14ac:dyDescent="0.35">
      <c r="A1" s="44" t="s">
        <v>0</v>
      </c>
      <c r="B1" s="44"/>
      <c r="C1" s="44"/>
      <c r="D1" s="44"/>
      <c r="E1" s="44"/>
      <c r="F1" s="44"/>
      <c r="G1" s="44"/>
      <c r="H1" s="45"/>
      <c r="I1" s="45"/>
      <c r="J1" s="45"/>
    </row>
    <row r="2" spans="1:10" s="4" customFormat="1" ht="5.25" customHeight="1" x14ac:dyDescent="0.3">
      <c r="A2" s="2"/>
      <c r="B2" s="2"/>
      <c r="C2" s="2"/>
      <c r="D2" s="2"/>
      <c r="E2" s="3"/>
      <c r="F2" s="2"/>
      <c r="G2" s="37"/>
      <c r="H2" s="37"/>
      <c r="I2" s="37"/>
    </row>
    <row r="3" spans="1:10" x14ac:dyDescent="0.25">
      <c r="A3" s="46" t="s">
        <v>1</v>
      </c>
      <c r="B3" s="47"/>
      <c r="C3" s="47"/>
      <c r="D3" s="47"/>
      <c r="E3" s="5"/>
      <c r="F3" s="40"/>
      <c r="G3" s="46" t="s">
        <v>2</v>
      </c>
      <c r="H3" s="46"/>
      <c r="I3" s="46"/>
      <c r="J3" s="46"/>
    </row>
    <row r="4" spans="1:10" ht="12.75" customHeight="1" x14ac:dyDescent="0.25">
      <c r="A4" s="47"/>
      <c r="B4" s="47"/>
      <c r="C4" s="47"/>
      <c r="D4" s="47"/>
      <c r="E4" s="5"/>
      <c r="F4" s="40"/>
      <c r="G4" s="46"/>
      <c r="H4" s="46"/>
      <c r="I4" s="46"/>
      <c r="J4" s="46"/>
    </row>
    <row r="5" spans="1:10" x14ac:dyDescent="0.25">
      <c r="A5" s="47"/>
      <c r="B5" s="47"/>
      <c r="C5" s="47"/>
      <c r="D5" s="47"/>
      <c r="E5" s="5"/>
      <c r="F5" s="40"/>
      <c r="G5" s="46"/>
      <c r="H5" s="46"/>
      <c r="I5" s="46"/>
      <c r="J5" s="46"/>
    </row>
    <row r="6" spans="1:10" s="8" customFormat="1" ht="27.75" customHeight="1" x14ac:dyDescent="0.3">
      <c r="A6" s="6" t="s">
        <v>3</v>
      </c>
      <c r="B6" s="6" t="s">
        <v>4</v>
      </c>
      <c r="C6" s="6" t="s">
        <v>5</v>
      </c>
      <c r="D6" s="6" t="s">
        <v>6</v>
      </c>
      <c r="E6" s="7"/>
      <c r="F6" s="6"/>
      <c r="G6" s="6" t="s">
        <v>7</v>
      </c>
      <c r="H6" s="6" t="s">
        <v>4</v>
      </c>
      <c r="I6" s="6" t="s">
        <v>5</v>
      </c>
      <c r="J6" s="6" t="s">
        <v>6</v>
      </c>
    </row>
    <row r="7" spans="1:10" ht="4.5" customHeight="1" x14ac:dyDescent="0.25">
      <c r="A7" s="37"/>
      <c r="B7" s="37"/>
      <c r="C7" s="37"/>
      <c r="D7" s="9"/>
      <c r="E7" s="10"/>
      <c r="F7" s="9"/>
      <c r="G7" s="37"/>
      <c r="H7" s="37"/>
      <c r="I7" s="37"/>
      <c r="J7" s="37"/>
    </row>
    <row r="8" spans="1:10" s="15" customFormat="1" x14ac:dyDescent="0.25">
      <c r="A8" s="11" t="s">
        <v>8</v>
      </c>
      <c r="B8" s="12">
        <v>99886</v>
      </c>
      <c r="C8" s="13">
        <f t="shared" ref="C8:C39" si="0">PRODUCT(B8,0.6)</f>
        <v>59931.6</v>
      </c>
      <c r="D8" s="13">
        <f>PRODUCT(B8,1.2)</f>
        <v>119863.2</v>
      </c>
      <c r="E8" s="14"/>
      <c r="F8" s="13"/>
      <c r="G8" s="15" t="s">
        <v>9</v>
      </c>
      <c r="H8" s="16">
        <v>8000</v>
      </c>
      <c r="I8" s="17">
        <f>PRODUCT(H8,0.6)</f>
        <v>4800</v>
      </c>
      <c r="J8" s="17">
        <f>PRODUCT(H8,1.2)</f>
        <v>9600</v>
      </c>
    </row>
    <row r="9" spans="1:10" x14ac:dyDescent="0.25">
      <c r="A9" s="18" t="s">
        <v>10</v>
      </c>
      <c r="B9" s="19">
        <v>101612</v>
      </c>
      <c r="C9" s="20">
        <f t="shared" si="0"/>
        <v>60967.199999999997</v>
      </c>
      <c r="D9" s="13">
        <f t="shared" ref="D9:D57" si="1">PRODUCT(B9,1.2)</f>
        <v>121934.39999999999</v>
      </c>
      <c r="E9" s="21"/>
      <c r="F9" s="20"/>
      <c r="G9" s="37" t="s">
        <v>11</v>
      </c>
      <c r="H9" s="22">
        <v>14543</v>
      </c>
      <c r="I9" s="17">
        <f t="shared" ref="I9:I46" si="2">PRODUCT(H9,0.6)</f>
        <v>8725.7999999999993</v>
      </c>
      <c r="J9" s="17">
        <f t="shared" ref="J9:J46" si="3">PRODUCT(H9,1.2)</f>
        <v>17451.599999999999</v>
      </c>
    </row>
    <row r="10" spans="1:10" s="15" customFormat="1" x14ac:dyDescent="0.25">
      <c r="A10" s="11" t="s">
        <v>12</v>
      </c>
      <c r="B10" s="16">
        <v>100308</v>
      </c>
      <c r="C10" s="13">
        <f t="shared" si="0"/>
        <v>60184.799999999996</v>
      </c>
      <c r="D10" s="13">
        <f t="shared" si="1"/>
        <v>120369.59999999999</v>
      </c>
      <c r="E10" s="14"/>
      <c r="F10" s="13"/>
      <c r="G10" s="15" t="s">
        <v>13</v>
      </c>
      <c r="H10" s="16">
        <v>126579</v>
      </c>
      <c r="I10" s="17">
        <f t="shared" si="2"/>
        <v>75947.399999999994</v>
      </c>
      <c r="J10" s="17">
        <f t="shared" si="3"/>
        <v>151894.79999999999</v>
      </c>
    </row>
    <row r="11" spans="1:10" ht="14.5" x14ac:dyDescent="0.25">
      <c r="A11" s="18" t="s">
        <v>14</v>
      </c>
      <c r="B11" s="22">
        <v>109911</v>
      </c>
      <c r="C11" s="20">
        <f t="shared" si="0"/>
        <v>65946.599999999991</v>
      </c>
      <c r="D11" s="13">
        <f t="shared" si="1"/>
        <v>131893.19999999998</v>
      </c>
      <c r="E11" s="21"/>
      <c r="F11" s="20"/>
      <c r="G11" s="37" t="s">
        <v>15</v>
      </c>
      <c r="H11" s="23">
        <v>51407</v>
      </c>
      <c r="I11" s="17">
        <f t="shared" si="2"/>
        <v>30844.199999999997</v>
      </c>
      <c r="J11" s="17">
        <f t="shared" si="3"/>
        <v>61688.399999999994</v>
      </c>
    </row>
    <row r="12" spans="1:10" s="15" customFormat="1" x14ac:dyDescent="0.25">
      <c r="A12" s="11" t="s">
        <v>16</v>
      </c>
      <c r="B12" s="16">
        <v>104859</v>
      </c>
      <c r="C12" s="13">
        <f t="shared" si="0"/>
        <v>62915.399999999994</v>
      </c>
      <c r="D12" s="13">
        <f t="shared" si="1"/>
        <v>125830.79999999999</v>
      </c>
      <c r="E12" s="14"/>
      <c r="F12" s="13"/>
      <c r="G12" s="15" t="s">
        <v>17</v>
      </c>
      <c r="H12" s="16">
        <v>57208</v>
      </c>
      <c r="I12" s="17">
        <f t="shared" si="2"/>
        <v>34324.799999999996</v>
      </c>
      <c r="J12" s="17">
        <f t="shared" si="3"/>
        <v>68649.599999999991</v>
      </c>
    </row>
    <row r="13" spans="1:10" x14ac:dyDescent="0.25">
      <c r="A13" s="18" t="s">
        <v>18</v>
      </c>
      <c r="B13" s="22">
        <v>103168</v>
      </c>
      <c r="C13" s="20">
        <f t="shared" si="0"/>
        <v>61900.799999999996</v>
      </c>
      <c r="D13" s="13">
        <f t="shared" si="1"/>
        <v>123801.59999999999</v>
      </c>
      <c r="E13" s="21"/>
      <c r="F13" s="20"/>
      <c r="G13" s="37" t="s">
        <v>19</v>
      </c>
      <c r="H13" s="22">
        <v>332275</v>
      </c>
      <c r="I13" s="17">
        <f t="shared" si="2"/>
        <v>199365</v>
      </c>
      <c r="J13" s="17">
        <f t="shared" si="3"/>
        <v>398730</v>
      </c>
    </row>
    <row r="14" spans="1:10" s="15" customFormat="1" x14ac:dyDescent="0.25">
      <c r="A14" s="11" t="s">
        <v>20</v>
      </c>
      <c r="B14" s="16">
        <v>107893</v>
      </c>
      <c r="C14" s="13">
        <f t="shared" si="0"/>
        <v>64735.799999999996</v>
      </c>
      <c r="D14" s="13">
        <f t="shared" si="1"/>
        <v>129471.59999999999</v>
      </c>
      <c r="E14" s="14"/>
      <c r="F14" s="13"/>
      <c r="G14" s="15" t="s">
        <v>21</v>
      </c>
      <c r="H14" s="16">
        <v>2863</v>
      </c>
      <c r="I14" s="17">
        <f t="shared" si="2"/>
        <v>1717.8</v>
      </c>
      <c r="J14" s="17">
        <f t="shared" si="3"/>
        <v>3435.6</v>
      </c>
    </row>
    <row r="15" spans="1:10" x14ac:dyDescent="0.25">
      <c r="A15" s="18" t="s">
        <v>22</v>
      </c>
      <c r="B15" s="22">
        <v>97688</v>
      </c>
      <c r="C15" s="20">
        <f t="shared" si="0"/>
        <v>58612.799999999996</v>
      </c>
      <c r="D15" s="13">
        <f t="shared" si="1"/>
        <v>117225.59999999999</v>
      </c>
      <c r="E15" s="21"/>
      <c r="F15" s="20"/>
      <c r="G15" s="37" t="s">
        <v>23</v>
      </c>
      <c r="H15" s="22">
        <v>72335</v>
      </c>
      <c r="I15" s="17">
        <f t="shared" si="2"/>
        <v>43401</v>
      </c>
      <c r="J15" s="17">
        <f t="shared" si="3"/>
        <v>86802</v>
      </c>
    </row>
    <row r="16" spans="1:10" s="15" customFormat="1" x14ac:dyDescent="0.25">
      <c r="A16" s="11" t="s">
        <v>24</v>
      </c>
      <c r="B16" s="16">
        <v>98439</v>
      </c>
      <c r="C16" s="13">
        <f t="shared" si="0"/>
        <v>59063.399999999994</v>
      </c>
      <c r="D16" s="13">
        <f t="shared" si="1"/>
        <v>118126.79999999999</v>
      </c>
      <c r="E16" s="14"/>
      <c r="F16" s="13"/>
      <c r="G16" s="15" t="s">
        <v>25</v>
      </c>
      <c r="H16" s="16">
        <v>26787</v>
      </c>
      <c r="I16" s="17">
        <f t="shared" si="2"/>
        <v>16072.199999999999</v>
      </c>
      <c r="J16" s="17">
        <f t="shared" si="3"/>
        <v>32144.399999999998</v>
      </c>
    </row>
    <row r="17" spans="1:10" x14ac:dyDescent="0.25">
      <c r="A17" s="18" t="s">
        <v>26</v>
      </c>
      <c r="B17" s="42">
        <v>111408</v>
      </c>
      <c r="C17" s="20">
        <f t="shared" si="0"/>
        <v>66844.800000000003</v>
      </c>
      <c r="D17" s="13">
        <f t="shared" si="1"/>
        <v>133689.60000000001</v>
      </c>
      <c r="E17" s="21"/>
      <c r="F17" s="20"/>
      <c r="G17" s="37" t="s">
        <v>27</v>
      </c>
      <c r="H17" s="22">
        <v>5202</v>
      </c>
      <c r="I17" s="17">
        <f t="shared" si="2"/>
        <v>3121.2</v>
      </c>
      <c r="J17" s="17">
        <f t="shared" si="3"/>
        <v>6242.4</v>
      </c>
    </row>
    <row r="18" spans="1:10" s="15" customFormat="1" x14ac:dyDescent="0.25">
      <c r="A18" s="11" t="s">
        <v>28</v>
      </c>
      <c r="B18" s="16">
        <v>87490</v>
      </c>
      <c r="C18" s="13">
        <f t="shared" si="0"/>
        <v>52494</v>
      </c>
      <c r="D18" s="13">
        <f t="shared" si="1"/>
        <v>104988</v>
      </c>
      <c r="E18" s="14"/>
      <c r="F18" s="13"/>
      <c r="G18" s="15" t="s">
        <v>29</v>
      </c>
      <c r="H18" s="24">
        <v>43975</v>
      </c>
      <c r="I18" s="17">
        <f t="shared" si="2"/>
        <v>26385</v>
      </c>
      <c r="J18" s="17">
        <f t="shared" si="3"/>
        <v>52770</v>
      </c>
    </row>
    <row r="19" spans="1:10" x14ac:dyDescent="0.25">
      <c r="A19" s="18" t="s">
        <v>30</v>
      </c>
      <c r="B19" s="22">
        <v>104240</v>
      </c>
      <c r="C19" s="20">
        <f t="shared" si="0"/>
        <v>62544</v>
      </c>
      <c r="D19" s="13">
        <f t="shared" si="1"/>
        <v>125088</v>
      </c>
      <c r="E19" s="21"/>
      <c r="F19" s="20"/>
      <c r="G19" s="37" t="s">
        <v>31</v>
      </c>
      <c r="H19" s="37">
        <v>1652</v>
      </c>
      <c r="I19" s="17">
        <f t="shared" si="2"/>
        <v>991.19999999999993</v>
      </c>
      <c r="J19" s="17">
        <f t="shared" si="3"/>
        <v>1982.3999999999999</v>
      </c>
    </row>
    <row r="20" spans="1:10" s="15" customFormat="1" x14ac:dyDescent="0.25">
      <c r="A20" s="11" t="s">
        <v>32</v>
      </c>
      <c r="B20" s="16">
        <v>89993</v>
      </c>
      <c r="C20" s="13">
        <f t="shared" si="0"/>
        <v>53995.799999999996</v>
      </c>
      <c r="D20" s="13">
        <f t="shared" si="1"/>
        <v>107991.59999999999</v>
      </c>
      <c r="E20" s="14"/>
      <c r="F20" s="13"/>
      <c r="G20" s="15" t="s">
        <v>33</v>
      </c>
      <c r="H20" s="25">
        <v>47867</v>
      </c>
      <c r="I20" s="17">
        <f t="shared" si="2"/>
        <v>28720.2</v>
      </c>
      <c r="J20" s="17">
        <f t="shared" si="3"/>
        <v>57440.4</v>
      </c>
    </row>
    <row r="21" spans="1:10" x14ac:dyDescent="0.25">
      <c r="A21" s="18" t="s">
        <v>34</v>
      </c>
      <c r="B21" s="22">
        <v>86846</v>
      </c>
      <c r="C21" s="20">
        <f t="shared" si="0"/>
        <v>52107.6</v>
      </c>
      <c r="D21" s="13">
        <f t="shared" si="1"/>
        <v>104215.2</v>
      </c>
      <c r="E21" s="21"/>
      <c r="F21" s="20"/>
      <c r="G21" s="37" t="s">
        <v>35</v>
      </c>
      <c r="H21" s="25">
        <v>48828</v>
      </c>
      <c r="I21" s="17">
        <f t="shared" si="2"/>
        <v>29296.799999999999</v>
      </c>
      <c r="J21" s="17">
        <f t="shared" si="3"/>
        <v>58593.599999999999</v>
      </c>
    </row>
    <row r="22" spans="1:10" s="15" customFormat="1" x14ac:dyDescent="0.25">
      <c r="A22" s="11" t="s">
        <v>36</v>
      </c>
      <c r="B22" s="16">
        <v>59400</v>
      </c>
      <c r="C22" s="13">
        <f t="shared" si="0"/>
        <v>35640</v>
      </c>
      <c r="D22" s="13">
        <f t="shared" si="1"/>
        <v>71280</v>
      </c>
      <c r="E22" s="14"/>
      <c r="F22" s="13"/>
      <c r="G22" s="15" t="s">
        <v>37</v>
      </c>
      <c r="H22" s="26">
        <v>61489</v>
      </c>
      <c r="I22" s="17">
        <f t="shared" si="2"/>
        <v>36893.4</v>
      </c>
      <c r="J22" s="17">
        <f t="shared" si="3"/>
        <v>73786.8</v>
      </c>
    </row>
    <row r="23" spans="1:10" x14ac:dyDescent="0.25">
      <c r="A23" s="18" t="s">
        <v>38</v>
      </c>
      <c r="B23" s="22">
        <v>95521</v>
      </c>
      <c r="C23" s="20">
        <f t="shared" si="0"/>
        <v>57312.6</v>
      </c>
      <c r="D23" s="13">
        <f t="shared" si="1"/>
        <v>114625.2</v>
      </c>
      <c r="E23" s="21"/>
      <c r="F23" s="20"/>
      <c r="G23" s="37" t="s">
        <v>39</v>
      </c>
      <c r="H23" s="22">
        <v>27694</v>
      </c>
      <c r="I23" s="17">
        <f t="shared" si="2"/>
        <v>16616.399999999998</v>
      </c>
      <c r="J23" s="17">
        <f t="shared" si="3"/>
        <v>33232.799999999996</v>
      </c>
    </row>
    <row r="24" spans="1:10" s="15" customFormat="1" x14ac:dyDescent="0.25">
      <c r="A24" s="11" t="s">
        <v>40</v>
      </c>
      <c r="B24" s="16">
        <v>108302</v>
      </c>
      <c r="C24" s="13">
        <f t="shared" si="0"/>
        <v>64981.2</v>
      </c>
      <c r="D24" s="13">
        <f t="shared" si="1"/>
        <v>129962.4</v>
      </c>
      <c r="E24" s="14"/>
      <c r="F24" s="13"/>
      <c r="G24" s="15" t="s">
        <v>41</v>
      </c>
      <c r="H24" s="27">
        <v>1379405</v>
      </c>
      <c r="I24" s="17">
        <f t="shared" si="2"/>
        <v>827643</v>
      </c>
      <c r="J24" s="17">
        <f t="shared" si="3"/>
        <v>1655286</v>
      </c>
    </row>
    <row r="25" spans="1:10" x14ac:dyDescent="0.25">
      <c r="A25" s="18" t="s">
        <v>42</v>
      </c>
      <c r="B25" s="22">
        <v>105380</v>
      </c>
      <c r="C25" s="20">
        <f t="shared" si="0"/>
        <v>63228</v>
      </c>
      <c r="D25" s="13">
        <f t="shared" si="1"/>
        <v>126456</v>
      </c>
      <c r="E25" s="21"/>
      <c r="F25" s="20"/>
      <c r="G25" s="37" t="s">
        <v>43</v>
      </c>
      <c r="H25" s="22">
        <v>185131</v>
      </c>
      <c r="I25" s="17">
        <f t="shared" si="2"/>
        <v>111078.59999999999</v>
      </c>
      <c r="J25" s="17">
        <f t="shared" si="3"/>
        <v>222157.19999999998</v>
      </c>
    </row>
    <row r="26" spans="1:10" s="15" customFormat="1" x14ac:dyDescent="0.25">
      <c r="A26" s="11" t="s">
        <v>44</v>
      </c>
      <c r="B26" s="16">
        <v>102470</v>
      </c>
      <c r="C26" s="13">
        <f t="shared" si="0"/>
        <v>61482</v>
      </c>
      <c r="D26" s="13">
        <f t="shared" si="1"/>
        <v>122964</v>
      </c>
      <c r="E26" s="14"/>
      <c r="F26" s="13"/>
      <c r="G26" s="15" t="s">
        <v>45</v>
      </c>
      <c r="H26" s="16">
        <v>30176</v>
      </c>
      <c r="I26" s="17">
        <f t="shared" si="2"/>
        <v>18105.599999999999</v>
      </c>
      <c r="J26" s="17">
        <f t="shared" si="3"/>
        <v>36211.199999999997</v>
      </c>
    </row>
    <row r="27" spans="1:10" x14ac:dyDescent="0.25">
      <c r="A27" s="18" t="s">
        <v>46</v>
      </c>
      <c r="B27" s="22">
        <v>110953</v>
      </c>
      <c r="C27" s="20">
        <f t="shared" si="0"/>
        <v>66571.8</v>
      </c>
      <c r="D27" s="13">
        <f t="shared" si="1"/>
        <v>133143.6</v>
      </c>
      <c r="E27" s="21"/>
      <c r="F27" s="20"/>
      <c r="G27" s="37" t="s">
        <v>47</v>
      </c>
      <c r="H27" s="22">
        <v>15802</v>
      </c>
      <c r="I27" s="17">
        <f t="shared" si="2"/>
        <v>9481.1999999999989</v>
      </c>
      <c r="J27" s="17">
        <f t="shared" si="3"/>
        <v>18962.399999999998</v>
      </c>
    </row>
    <row r="28" spans="1:10" s="15" customFormat="1" ht="14.5" x14ac:dyDescent="0.35">
      <c r="A28" s="11" t="s">
        <v>48</v>
      </c>
      <c r="B28" s="39">
        <v>92756</v>
      </c>
      <c r="C28" s="13">
        <f t="shared" si="0"/>
        <v>55653.599999999999</v>
      </c>
      <c r="D28" s="13">
        <f t="shared" si="1"/>
        <v>111307.2</v>
      </c>
      <c r="E28" s="14"/>
      <c r="F28" s="13"/>
      <c r="G28" s="15" t="s">
        <v>49</v>
      </c>
      <c r="H28" s="26">
        <v>54852</v>
      </c>
      <c r="I28" s="17">
        <f t="shared" si="2"/>
        <v>32911.199999999997</v>
      </c>
      <c r="J28" s="17">
        <f t="shared" si="3"/>
        <v>65822.399999999994</v>
      </c>
    </row>
    <row r="29" spans="1:10" ht="14.5" x14ac:dyDescent="0.35">
      <c r="A29" s="18" t="s">
        <v>50</v>
      </c>
      <c r="B29" s="39">
        <v>104542</v>
      </c>
      <c r="C29" s="20">
        <f t="shared" si="0"/>
        <v>62725.2</v>
      </c>
      <c r="D29" s="13">
        <f t="shared" si="1"/>
        <v>125450.4</v>
      </c>
      <c r="E29" s="21"/>
      <c r="F29" s="20"/>
      <c r="G29" s="37" t="s">
        <v>51</v>
      </c>
      <c r="H29" s="22">
        <v>8440</v>
      </c>
      <c r="I29" s="17">
        <f t="shared" si="2"/>
        <v>5064</v>
      </c>
      <c r="J29" s="17">
        <f t="shared" si="3"/>
        <v>10128</v>
      </c>
    </row>
    <row r="30" spans="1:10" s="15" customFormat="1" ht="14.5" x14ac:dyDescent="0.35">
      <c r="A30" s="11" t="s">
        <v>52</v>
      </c>
      <c r="B30" s="38">
        <v>105479</v>
      </c>
      <c r="C30" s="13">
        <f t="shared" si="0"/>
        <v>63287.399999999994</v>
      </c>
      <c r="D30" s="13">
        <f t="shared" si="1"/>
        <v>126574.79999999999</v>
      </c>
      <c r="E30" s="14"/>
      <c r="F30" s="13"/>
      <c r="G30" s="15" t="s">
        <v>53</v>
      </c>
      <c r="H30" s="26">
        <v>44694</v>
      </c>
      <c r="I30" s="17">
        <f t="shared" si="2"/>
        <v>26816.399999999998</v>
      </c>
      <c r="J30" s="17">
        <f t="shared" si="3"/>
        <v>53632.799999999996</v>
      </c>
    </row>
    <row r="31" spans="1:10" x14ac:dyDescent="0.25">
      <c r="A31" s="18" t="s">
        <v>54</v>
      </c>
      <c r="B31" s="22">
        <v>117824</v>
      </c>
      <c r="C31" s="20">
        <f t="shared" si="0"/>
        <v>70694.399999999994</v>
      </c>
      <c r="D31" s="13">
        <f t="shared" si="1"/>
        <v>141388.79999999999</v>
      </c>
      <c r="E31" s="21"/>
      <c r="F31" s="20"/>
      <c r="G31" s="37" t="s">
        <v>55</v>
      </c>
      <c r="H31" s="22">
        <v>25837</v>
      </c>
      <c r="I31" s="17">
        <f t="shared" si="2"/>
        <v>15502.199999999999</v>
      </c>
      <c r="J31" s="17">
        <f t="shared" si="3"/>
        <v>31004.399999999998</v>
      </c>
    </row>
    <row r="32" spans="1:10" s="15" customFormat="1" ht="14.5" x14ac:dyDescent="0.35">
      <c r="A32" s="11" t="s">
        <v>56</v>
      </c>
      <c r="B32" s="39">
        <v>96804</v>
      </c>
      <c r="C32" s="13">
        <f t="shared" si="0"/>
        <v>58082.400000000001</v>
      </c>
      <c r="D32" s="13">
        <f t="shared" si="1"/>
        <v>116164.8</v>
      </c>
      <c r="E32" s="14"/>
      <c r="F32" s="13"/>
      <c r="G32" s="15" t="s">
        <v>57</v>
      </c>
      <c r="H32" s="16">
        <v>16798</v>
      </c>
      <c r="I32" s="17">
        <f t="shared" si="2"/>
        <v>10078.799999999999</v>
      </c>
      <c r="J32" s="17">
        <f t="shared" si="3"/>
        <v>20157.599999999999</v>
      </c>
    </row>
    <row r="33" spans="1:10" x14ac:dyDescent="0.25">
      <c r="A33" s="18" t="s">
        <v>58</v>
      </c>
      <c r="B33" s="22">
        <v>109427</v>
      </c>
      <c r="C33" s="20">
        <f t="shared" si="0"/>
        <v>65656.2</v>
      </c>
      <c r="D33" s="13">
        <f t="shared" si="1"/>
        <v>131312.4</v>
      </c>
      <c r="E33" s="21"/>
      <c r="F33" s="20"/>
      <c r="G33" s="37" t="s">
        <v>59</v>
      </c>
      <c r="H33" s="22">
        <v>10735</v>
      </c>
      <c r="I33" s="17">
        <f t="shared" si="2"/>
        <v>6441</v>
      </c>
      <c r="J33" s="17">
        <f t="shared" si="3"/>
        <v>12882</v>
      </c>
    </row>
    <row r="34" spans="1:10" s="15" customFormat="1" x14ac:dyDescent="0.25">
      <c r="A34" s="11" t="s">
        <v>60</v>
      </c>
      <c r="B34" s="16">
        <v>93531</v>
      </c>
      <c r="C34" s="13">
        <f t="shared" si="0"/>
        <v>56118.6</v>
      </c>
      <c r="D34" s="13">
        <f t="shared" si="1"/>
        <v>112237.2</v>
      </c>
      <c r="E34" s="14"/>
      <c r="F34" s="13"/>
      <c r="G34" s="15" t="s">
        <v>61</v>
      </c>
      <c r="H34" s="27">
        <v>554554</v>
      </c>
      <c r="I34" s="17">
        <f t="shared" si="2"/>
        <v>332732.39999999997</v>
      </c>
      <c r="J34" s="17">
        <f t="shared" si="3"/>
        <v>665464.79999999993</v>
      </c>
    </row>
    <row r="35" spans="1:10" x14ac:dyDescent="0.25">
      <c r="A35" s="18" t="s">
        <v>62</v>
      </c>
      <c r="B35" s="22">
        <v>80147</v>
      </c>
      <c r="C35" s="20">
        <f t="shared" si="0"/>
        <v>48088.2</v>
      </c>
      <c r="D35" s="13">
        <f t="shared" si="1"/>
        <v>96176.4</v>
      </c>
      <c r="E35" s="21"/>
      <c r="F35" s="20"/>
      <c r="G35" s="37" t="s">
        <v>63</v>
      </c>
      <c r="H35" s="22">
        <v>14722</v>
      </c>
      <c r="I35" s="17">
        <f t="shared" si="2"/>
        <v>8833.1999999999989</v>
      </c>
      <c r="J35" s="17">
        <f t="shared" si="3"/>
        <v>17666.399999999998</v>
      </c>
    </row>
    <row r="36" spans="1:10" s="15" customFormat="1" x14ac:dyDescent="0.25">
      <c r="A36" s="11" t="s">
        <v>64</v>
      </c>
      <c r="B36" s="16">
        <v>81349</v>
      </c>
      <c r="C36" s="13">
        <f t="shared" si="0"/>
        <v>48809.4</v>
      </c>
      <c r="D36" s="13">
        <f t="shared" si="1"/>
        <v>97618.8</v>
      </c>
      <c r="E36" s="14"/>
      <c r="F36" s="13"/>
      <c r="G36" s="15" t="s">
        <v>65</v>
      </c>
      <c r="H36" s="16">
        <v>85798</v>
      </c>
      <c r="I36" s="17">
        <f t="shared" si="2"/>
        <v>51478.799999999996</v>
      </c>
      <c r="J36" s="17">
        <f t="shared" si="3"/>
        <v>102957.59999999999</v>
      </c>
    </row>
    <row r="37" spans="1:10" x14ac:dyDescent="0.25">
      <c r="A37" s="18" t="s">
        <v>66</v>
      </c>
      <c r="B37" s="22">
        <v>81030</v>
      </c>
      <c r="C37" s="20">
        <f t="shared" si="0"/>
        <v>48618</v>
      </c>
      <c r="D37" s="13">
        <f t="shared" si="1"/>
        <v>97236</v>
      </c>
      <c r="E37" s="21"/>
      <c r="F37" s="20"/>
      <c r="G37" s="37" t="s">
        <v>67</v>
      </c>
      <c r="H37" s="22">
        <v>8982</v>
      </c>
      <c r="I37" s="17">
        <f t="shared" si="2"/>
        <v>5389.2</v>
      </c>
      <c r="J37" s="17">
        <f t="shared" si="3"/>
        <v>10778.4</v>
      </c>
    </row>
    <row r="38" spans="1:10" s="15" customFormat="1" x14ac:dyDescent="0.25">
      <c r="A38" s="11" t="s">
        <v>68</v>
      </c>
      <c r="B38" s="16">
        <v>104559</v>
      </c>
      <c r="C38" s="13">
        <f t="shared" si="0"/>
        <v>62735.399999999994</v>
      </c>
      <c r="D38" s="13">
        <f t="shared" si="1"/>
        <v>125470.79999999999</v>
      </c>
      <c r="E38" s="14"/>
      <c r="F38" s="13"/>
      <c r="G38" s="15" t="s">
        <v>69</v>
      </c>
      <c r="H38" s="28">
        <v>510958</v>
      </c>
      <c r="I38" s="17">
        <f t="shared" si="2"/>
        <v>306574.8</v>
      </c>
      <c r="J38" s="17">
        <f t="shared" si="3"/>
        <v>613149.6</v>
      </c>
    </row>
    <row r="39" spans="1:10" x14ac:dyDescent="0.25">
      <c r="A39" s="18" t="s">
        <v>70</v>
      </c>
      <c r="B39" s="22">
        <v>99774</v>
      </c>
      <c r="C39" s="20">
        <f t="shared" si="0"/>
        <v>59864.399999999994</v>
      </c>
      <c r="D39" s="13">
        <f t="shared" si="1"/>
        <v>119728.79999999999</v>
      </c>
      <c r="E39" s="21"/>
      <c r="F39" s="20"/>
      <c r="G39" s="37" t="s">
        <v>71</v>
      </c>
      <c r="H39" s="22">
        <v>362778</v>
      </c>
      <c r="I39" s="17">
        <f t="shared" si="2"/>
        <v>217666.8</v>
      </c>
      <c r="J39" s="17">
        <f t="shared" si="3"/>
        <v>435333.6</v>
      </c>
    </row>
    <row r="40" spans="1:10" s="15" customFormat="1" x14ac:dyDescent="0.25">
      <c r="A40" s="11" t="s">
        <v>72</v>
      </c>
      <c r="B40" s="16">
        <v>81759</v>
      </c>
      <c r="C40" s="13">
        <f t="shared" ref="C40:C57" si="4">PRODUCT(B40,0.6)</f>
        <v>49055.4</v>
      </c>
      <c r="D40" s="13">
        <f t="shared" si="1"/>
        <v>98110.8</v>
      </c>
      <c r="E40" s="14"/>
      <c r="F40" s="13"/>
      <c r="G40" s="15" t="s">
        <v>73</v>
      </c>
      <c r="H40" s="16">
        <v>34902</v>
      </c>
      <c r="I40" s="17">
        <f t="shared" si="2"/>
        <v>20941.2</v>
      </c>
      <c r="J40" s="17">
        <f t="shared" si="3"/>
        <v>41882.400000000001</v>
      </c>
    </row>
    <row r="41" spans="1:10" x14ac:dyDescent="0.25">
      <c r="A41" s="18" t="s">
        <v>74</v>
      </c>
      <c r="B41" s="22">
        <v>105125</v>
      </c>
      <c r="C41" s="20">
        <f t="shared" si="4"/>
        <v>63075</v>
      </c>
      <c r="D41" s="13">
        <f t="shared" si="1"/>
        <v>126150</v>
      </c>
      <c r="E41" s="21"/>
      <c r="F41" s="20"/>
      <c r="G41" s="37" t="s">
        <v>75</v>
      </c>
      <c r="H41" s="22">
        <v>196737</v>
      </c>
      <c r="I41" s="17">
        <f t="shared" si="2"/>
        <v>118042.2</v>
      </c>
      <c r="J41" s="17">
        <f t="shared" si="3"/>
        <v>236084.4</v>
      </c>
    </row>
    <row r="42" spans="1:10" s="15" customFormat="1" x14ac:dyDescent="0.25">
      <c r="A42" s="11" t="s">
        <v>76</v>
      </c>
      <c r="B42" s="16">
        <v>112611</v>
      </c>
      <c r="C42" s="13">
        <f t="shared" si="4"/>
        <v>67566.599999999991</v>
      </c>
      <c r="D42" s="13">
        <f t="shared" si="1"/>
        <v>135133.19999999998</v>
      </c>
      <c r="E42" s="14"/>
      <c r="F42" s="13"/>
      <c r="G42" s="15" t="s">
        <v>77</v>
      </c>
      <c r="H42" s="16">
        <v>3509</v>
      </c>
      <c r="I42" s="17">
        <f t="shared" si="2"/>
        <v>2105.4</v>
      </c>
      <c r="J42" s="17">
        <f t="shared" si="3"/>
        <v>4210.8</v>
      </c>
    </row>
    <row r="43" spans="1:10" x14ac:dyDescent="0.25">
      <c r="A43" s="18" t="s">
        <v>78</v>
      </c>
      <c r="B43" s="22">
        <v>108326</v>
      </c>
      <c r="C43" s="20">
        <f t="shared" si="4"/>
        <v>64995.6</v>
      </c>
      <c r="D43" s="13">
        <f t="shared" si="1"/>
        <v>129991.2</v>
      </c>
      <c r="E43" s="21"/>
      <c r="F43" s="20"/>
      <c r="G43" s="37" t="s">
        <v>79</v>
      </c>
      <c r="H43" s="22">
        <v>37209</v>
      </c>
      <c r="I43" s="17">
        <f t="shared" si="2"/>
        <v>22325.399999999998</v>
      </c>
      <c r="J43" s="17">
        <f t="shared" si="3"/>
        <v>44650.799999999996</v>
      </c>
    </row>
    <row r="44" spans="1:10" s="15" customFormat="1" x14ac:dyDescent="0.25">
      <c r="A44" s="11" t="s">
        <v>80</v>
      </c>
      <c r="B44" s="16">
        <v>100321</v>
      </c>
      <c r="C44" s="13">
        <f t="shared" si="4"/>
        <v>60192.6</v>
      </c>
      <c r="D44" s="13">
        <f t="shared" si="1"/>
        <v>120385.2</v>
      </c>
      <c r="E44" s="14"/>
      <c r="F44" s="13"/>
      <c r="G44" s="15" t="s">
        <v>81</v>
      </c>
      <c r="H44" s="16">
        <v>159720</v>
      </c>
      <c r="I44" s="17">
        <f t="shared" si="2"/>
        <v>95832</v>
      </c>
      <c r="J44" s="17">
        <f t="shared" si="3"/>
        <v>191664</v>
      </c>
    </row>
    <row r="45" spans="1:10" x14ac:dyDescent="0.25">
      <c r="A45" s="18" t="s">
        <v>82</v>
      </c>
      <c r="B45" s="22">
        <v>92183</v>
      </c>
      <c r="C45" s="20">
        <f t="shared" si="4"/>
        <v>55309.799999999996</v>
      </c>
      <c r="D45" s="13">
        <f t="shared" si="1"/>
        <v>110619.59999999999</v>
      </c>
      <c r="E45" s="21"/>
      <c r="F45" s="20"/>
      <c r="G45" s="37" t="s">
        <v>83</v>
      </c>
      <c r="H45" s="22">
        <v>22588</v>
      </c>
      <c r="I45" s="17">
        <f t="shared" si="2"/>
        <v>13552.8</v>
      </c>
      <c r="J45" s="17">
        <f t="shared" si="3"/>
        <v>27105.599999999999</v>
      </c>
    </row>
    <row r="46" spans="1:10" s="11" customFormat="1" x14ac:dyDescent="0.25">
      <c r="A46" s="11" t="s">
        <v>84</v>
      </c>
      <c r="B46" s="16">
        <v>106177</v>
      </c>
      <c r="C46" s="13">
        <f t="shared" si="4"/>
        <v>63706.2</v>
      </c>
      <c r="D46" s="13">
        <f t="shared" si="1"/>
        <v>127412.4</v>
      </c>
      <c r="E46" s="14"/>
      <c r="F46" s="13"/>
      <c r="G46" s="29" t="s">
        <v>85</v>
      </c>
      <c r="H46" s="26">
        <v>128394</v>
      </c>
      <c r="I46" s="17">
        <f t="shared" si="2"/>
        <v>77036.399999999994</v>
      </c>
      <c r="J46" s="17">
        <f t="shared" si="3"/>
        <v>154072.79999999999</v>
      </c>
    </row>
    <row r="47" spans="1:10" x14ac:dyDescent="0.25">
      <c r="A47" s="18" t="s">
        <v>86</v>
      </c>
      <c r="B47" s="22">
        <v>109172</v>
      </c>
      <c r="C47" s="20">
        <f t="shared" si="4"/>
        <v>65503.199999999997</v>
      </c>
      <c r="D47" s="13">
        <f t="shared" si="1"/>
        <v>131006.39999999999</v>
      </c>
      <c r="E47" s="21"/>
      <c r="F47" s="20"/>
      <c r="G47" s="37"/>
      <c r="H47" s="22"/>
      <c r="I47" s="37"/>
      <c r="J47" s="37"/>
    </row>
    <row r="48" spans="1:10" s="15" customFormat="1" x14ac:dyDescent="0.25">
      <c r="A48" s="11" t="s">
        <v>87</v>
      </c>
      <c r="B48" s="16">
        <v>98253</v>
      </c>
      <c r="C48" s="13">
        <f t="shared" si="4"/>
        <v>58951.799999999996</v>
      </c>
      <c r="D48" s="13">
        <f t="shared" si="1"/>
        <v>117903.59999999999</v>
      </c>
      <c r="E48" s="14"/>
      <c r="F48" s="13"/>
      <c r="H48" s="35"/>
    </row>
    <row r="49" spans="1:11" x14ac:dyDescent="0.25">
      <c r="A49" s="18" t="s">
        <v>88</v>
      </c>
      <c r="B49" s="22">
        <v>110647</v>
      </c>
      <c r="C49" s="20">
        <f t="shared" si="4"/>
        <v>66388.2</v>
      </c>
      <c r="D49" s="13">
        <f t="shared" si="1"/>
        <v>132776.4</v>
      </c>
      <c r="E49" s="21"/>
      <c r="F49" s="20"/>
      <c r="G49" s="30"/>
      <c r="H49" s="36"/>
      <c r="I49" s="30"/>
      <c r="J49" s="30"/>
      <c r="K49" s="37"/>
    </row>
    <row r="50" spans="1:11" s="15" customFormat="1" x14ac:dyDescent="0.25">
      <c r="A50" s="11" t="s">
        <v>89</v>
      </c>
      <c r="B50" s="16">
        <v>92989</v>
      </c>
      <c r="C50" s="13">
        <f t="shared" si="4"/>
        <v>55793.4</v>
      </c>
      <c r="D50" s="13">
        <f t="shared" si="1"/>
        <v>111586.8</v>
      </c>
      <c r="E50" s="14"/>
      <c r="F50" s="13"/>
      <c r="G50" s="31"/>
      <c r="H50" s="31"/>
      <c r="I50" s="31"/>
      <c r="J50" s="31"/>
    </row>
    <row r="51" spans="1:11" x14ac:dyDescent="0.25">
      <c r="A51" s="18" t="s">
        <v>90</v>
      </c>
      <c r="B51" s="22">
        <v>94943</v>
      </c>
      <c r="C51" s="20">
        <f t="shared" si="4"/>
        <v>56965.799999999996</v>
      </c>
      <c r="D51" s="13">
        <f t="shared" si="1"/>
        <v>113931.59999999999</v>
      </c>
      <c r="E51" s="21"/>
      <c r="F51" s="20"/>
      <c r="G51" s="30"/>
      <c r="H51" s="30"/>
      <c r="I51" s="30"/>
      <c r="J51" s="30"/>
      <c r="K51" s="37"/>
    </row>
    <row r="52" spans="1:11" s="15" customFormat="1" x14ac:dyDescent="0.25">
      <c r="A52" s="11" t="s">
        <v>91</v>
      </c>
      <c r="B52" s="16">
        <v>96726</v>
      </c>
      <c r="C52" s="13">
        <f t="shared" si="4"/>
        <v>58035.6</v>
      </c>
      <c r="D52" s="13">
        <f t="shared" si="1"/>
        <v>116071.2</v>
      </c>
      <c r="E52" s="14"/>
      <c r="F52" s="13"/>
      <c r="G52" s="31"/>
      <c r="H52" s="31"/>
      <c r="I52" s="31"/>
      <c r="J52" s="31"/>
    </row>
    <row r="53" spans="1:11" x14ac:dyDescent="0.25">
      <c r="A53" s="18" t="s">
        <v>92</v>
      </c>
      <c r="B53" s="22">
        <v>101748</v>
      </c>
      <c r="C53" s="20">
        <f t="shared" si="4"/>
        <v>61048.799999999996</v>
      </c>
      <c r="D53" s="13">
        <f t="shared" si="1"/>
        <v>122097.59999999999</v>
      </c>
      <c r="E53" s="21"/>
      <c r="F53" s="20"/>
      <c r="G53" s="30"/>
      <c r="H53" s="30"/>
      <c r="I53" s="30"/>
      <c r="J53" s="30"/>
      <c r="K53" s="37"/>
    </row>
    <row r="54" spans="1:11" s="15" customFormat="1" x14ac:dyDescent="0.25">
      <c r="A54" s="11" t="s">
        <v>93</v>
      </c>
      <c r="B54" s="16">
        <v>90428</v>
      </c>
      <c r="C54" s="13">
        <f t="shared" si="4"/>
        <v>54256.799999999996</v>
      </c>
      <c r="D54" s="13">
        <f t="shared" si="1"/>
        <v>108513.59999999999</v>
      </c>
      <c r="E54" s="14"/>
      <c r="F54" s="13"/>
      <c r="G54" s="31"/>
      <c r="H54" s="31"/>
      <c r="I54" s="31"/>
      <c r="J54" s="31"/>
    </row>
    <row r="55" spans="1:11" x14ac:dyDescent="0.25">
      <c r="A55" s="18" t="s">
        <v>94</v>
      </c>
      <c r="B55" s="22">
        <v>77528</v>
      </c>
      <c r="C55" s="20">
        <f t="shared" si="4"/>
        <v>46516.799999999996</v>
      </c>
      <c r="D55" s="13">
        <f t="shared" si="1"/>
        <v>93033.599999999991</v>
      </c>
      <c r="E55" s="21"/>
      <c r="F55" s="20"/>
      <c r="G55" s="37"/>
      <c r="H55" s="37"/>
      <c r="I55" s="37"/>
      <c r="J55" s="37"/>
      <c r="K55" s="37"/>
    </row>
    <row r="56" spans="1:11" s="15" customFormat="1" x14ac:dyDescent="0.25">
      <c r="A56" s="11" t="s">
        <v>95</v>
      </c>
      <c r="B56" s="16">
        <v>92492</v>
      </c>
      <c r="C56" s="13">
        <f t="shared" si="4"/>
        <v>55495.199999999997</v>
      </c>
      <c r="D56" s="13">
        <f t="shared" si="1"/>
        <v>110990.39999999999</v>
      </c>
      <c r="E56" s="14"/>
      <c r="F56" s="13"/>
    </row>
    <row r="57" spans="1:11" x14ac:dyDescent="0.25">
      <c r="A57" s="37" t="s">
        <v>96</v>
      </c>
      <c r="B57" s="32">
        <f>SUM(B8:B56)</f>
        <v>4824417</v>
      </c>
      <c r="C57" s="20">
        <f t="shared" si="4"/>
        <v>2894650.1999999997</v>
      </c>
      <c r="D57" s="13">
        <f t="shared" si="1"/>
        <v>5789300.3999999994</v>
      </c>
      <c r="E57" s="21"/>
      <c r="F57" s="20"/>
      <c r="G57" s="37"/>
      <c r="H57" s="37"/>
      <c r="I57" s="37"/>
      <c r="J57" s="37"/>
      <c r="K57" s="37"/>
    </row>
    <row r="58" spans="1:11" x14ac:dyDescent="0.25">
      <c r="A58" s="48"/>
      <c r="B58" s="48"/>
      <c r="C58" s="48"/>
      <c r="D58" s="48"/>
      <c r="E58" s="48"/>
      <c r="F58" s="48"/>
      <c r="G58" s="48"/>
      <c r="H58" s="37"/>
      <c r="I58" s="37"/>
      <c r="J58" s="37"/>
      <c r="K58" s="37"/>
    </row>
    <row r="59" spans="1:11" s="33" customFormat="1" ht="13" x14ac:dyDescent="0.3">
      <c r="A59" s="49" t="s">
        <v>97</v>
      </c>
      <c r="B59" s="49"/>
      <c r="C59" s="49"/>
      <c r="D59" s="49"/>
      <c r="E59" s="49"/>
      <c r="F59" s="49"/>
      <c r="G59" s="49"/>
      <c r="H59" s="49"/>
      <c r="I59" s="49"/>
      <c r="J59" s="49"/>
    </row>
    <row r="60" spans="1:11" s="33" customFormat="1" ht="13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1" x14ac:dyDescent="0.25">
      <c r="A61" s="43" t="s">
        <v>98</v>
      </c>
      <c r="B61" s="43"/>
      <c r="C61" s="43"/>
      <c r="D61" s="43"/>
      <c r="E61" s="43"/>
      <c r="F61" s="43"/>
      <c r="G61" s="43"/>
      <c r="H61" s="43"/>
      <c r="I61" s="43"/>
      <c r="J61" s="43"/>
      <c r="K61" s="18"/>
    </row>
    <row r="62" spans="1:11" ht="13.15" customHeight="1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18"/>
    </row>
    <row r="63" spans="1:1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5:5" x14ac:dyDescent="0.25">
      <c r="E65" s="37"/>
    </row>
    <row r="66" spans="5:5" x14ac:dyDescent="0.25">
      <c r="E66" s="37"/>
    </row>
    <row r="67" spans="5:5" x14ac:dyDescent="0.25">
      <c r="E67" s="37"/>
    </row>
  </sheetData>
  <mergeCells count="6">
    <mergeCell ref="A61:J62"/>
    <mergeCell ref="A1:J1"/>
    <mergeCell ref="A3:D5"/>
    <mergeCell ref="G3:J5"/>
    <mergeCell ref="A58:G58"/>
    <mergeCell ref="A59:J59"/>
  </mergeCells>
  <pageMargins left="0.7" right="0.7" top="0.75" bottom="0.75" header="0.3" footer="0.3"/>
  <pageSetup scale="8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B53E539D5B1C4CA7ABA00740FEF7CA" ma:contentTypeVersion="18" ma:contentTypeDescription="Create a new document." ma:contentTypeScope="" ma:versionID="e6784515ceee5ac3466d69793278840d">
  <xsd:schema xmlns:xsd="http://www.w3.org/2001/XMLSchema" xmlns:xs="http://www.w3.org/2001/XMLSchema" xmlns:p="http://schemas.microsoft.com/office/2006/metadata/properties" xmlns:ns1="http://schemas.microsoft.com/sharepoint/v3" xmlns:ns2="23c9f41d-9e08-4033-8140-6b8b934810eb" xmlns:ns3="6002149f-16de-42e3-a77d-c43d7fc58d4a" targetNamespace="http://schemas.microsoft.com/office/2006/metadata/properties" ma:root="true" ma:fieldsID="3863f8504dd9aba8fd44b93f37d17db1" ns1:_="" ns2:_="" ns3:_="">
    <xsd:import namespace="http://schemas.microsoft.com/sharepoint/v3"/>
    <xsd:import namespace="23c9f41d-9e08-4033-8140-6b8b934810eb"/>
    <xsd:import namespace="6002149f-16de-42e3-a77d-c43d7fc58d4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9f41d-9e08-4033-8140-6b8b934810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00597b82-66a7-4b1d-8fda-351d600c5f76}" ma:internalName="TaxCatchAll" ma:showField="CatchAllData" ma:web="23c9f41d-9e08-4033-8140-6b8b934810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2149f-16de-42e3-a77d-c43d7fc58d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3c9f41d-9e08-4033-8140-6b8b934810eb">QZRDWQ6RSTEW-1192886831-55045</_dlc_DocId>
    <_ip_UnifiedCompliancePolicyUIAction xmlns="http://schemas.microsoft.com/sharepoint/v3" xsi:nil="true"/>
    <_ip_UnifiedCompliancePolicyProperties xmlns="http://schemas.microsoft.com/sharepoint/v3" xsi:nil="true"/>
    <_dlc_DocIdUrl xmlns="23c9f41d-9e08-4033-8140-6b8b934810eb">
      <Url>https://stateofwa.sharepoint.com/sites/PDC-TeamsCustomerServiceFiles/_layouts/15/DocIdRedir.aspx?ID=QZRDWQ6RSTEW-1192886831-55045</Url>
      <Description>QZRDWQ6RSTEW-1192886831-55045</Description>
    </_dlc_DocIdUrl>
    <lcf76f155ced4ddcb4097134ff3c332f xmlns="6002149f-16de-42e3-a77d-c43d7fc58d4a">
      <Terms xmlns="http://schemas.microsoft.com/office/infopath/2007/PartnerControls"/>
    </lcf76f155ced4ddcb4097134ff3c332f>
    <TaxCatchAll xmlns="23c9f41d-9e08-4033-8140-6b8b934810eb" xsi:nil="true"/>
  </documentManagement>
</p:properties>
</file>

<file path=customXml/itemProps1.xml><?xml version="1.0" encoding="utf-8"?>
<ds:datastoreItem xmlns:ds="http://schemas.openxmlformats.org/officeDocument/2006/customXml" ds:itemID="{0CB3D945-AD7A-48B8-9D35-1673D3A05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c9f41d-9e08-4033-8140-6b8b934810eb"/>
    <ds:schemaRef ds:uri="6002149f-16de-42e3-a77d-c43d7fc58d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40719C-6463-4AE8-A318-9275BD0807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C8B25E-EC6B-416D-A3FB-1E2AC9873B8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2D494CA-D7EF-45D7-8FC7-0354D6CD0F08}">
  <ds:schemaRefs>
    <ds:schemaRef ds:uri="http://schemas.microsoft.com/office/2006/metadata/properties"/>
    <ds:schemaRef ds:uri="http://schemas.microsoft.com/office/infopath/2007/PartnerControls"/>
    <ds:schemaRef ds:uri="23c9f41d-9e08-4033-8140-6b8b934810eb"/>
    <ds:schemaRef ds:uri="http://schemas.microsoft.com/sharepoint/v3"/>
    <ds:schemaRef ds:uri="6002149f-16de-42e3-a77d-c43d7fc58d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Cafazz</dc:creator>
  <cp:keywords/>
  <dc:description/>
  <cp:lastModifiedBy>Johnson, Natalie (PDC)</cp:lastModifiedBy>
  <cp:revision/>
  <dcterms:created xsi:type="dcterms:W3CDTF">2020-01-25T01:15:00Z</dcterms:created>
  <dcterms:modified xsi:type="dcterms:W3CDTF">2024-03-05T21:55:19Z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0x010100F6B53E539D5B1C4CA7ABA00740FEF7CA</vt:lpwstr>
  </property>
  <property fmtid="{D5CDD505-2E9C-101B-9397-08002B2CF9AE}" pid="3" name="Order">
    <vt:r8>1058400</vt:r8>
  </property>
  <property fmtid="{D5CDD505-2E9C-101B-9397-08002B2CF9AE}" pid="4" name="_ExtendedDescription">
    <vt:lpwstr/>
  </property>
  <property fmtid="{D5CDD505-2E9C-101B-9397-08002B2CF9AE}" pid="5" name="_dlc_DocIdItemGuid">
    <vt:lpwstr>729bea11-0b89-4cd0-a415-591f595a37ed</vt:lpwstr>
  </property>
  <property fmtid="{D5CDD505-2E9C-101B-9397-08002B2CF9AE}" pid="6" name="MediaServiceImageTags">
    <vt:lpwstr/>
  </property>
</Properties>
</file>